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819\Desktop\★R5-ひらや照らす プロポーザル\1.公募募集要領\決裁(C区分)\"/>
    </mc:Choice>
  </mc:AlternateContent>
  <bookViews>
    <workbookView xWindow="480" yWindow="120" windowWidth="15075" windowHeight="10965"/>
  </bookViews>
  <sheets>
    <sheet name="様式５" sheetId="5" r:id="rId1"/>
    <sheet name="記入例" sheetId="4" r:id="rId2"/>
  </sheets>
  <definedNames>
    <definedName name="_xlnm.Print_Area" localSheetId="1">記入例!$A$1:$G$76</definedName>
    <definedName name="_xlnm.Print_Area" localSheetId="0">様式５!$A$1:$G$76</definedName>
  </definedNames>
  <calcPr calcId="162913"/>
</workbook>
</file>

<file path=xl/calcChain.xml><?xml version="1.0" encoding="utf-8"?>
<calcChain xmlns="http://schemas.openxmlformats.org/spreadsheetml/2006/main">
  <c r="D61" i="5" l="1"/>
  <c r="D57" i="5"/>
  <c r="D54" i="5"/>
  <c r="D51" i="5"/>
  <c r="D46" i="5"/>
  <c r="D40" i="5"/>
  <c r="D34" i="5" s="1"/>
  <c r="D66" i="4" l="1"/>
  <c r="D46" i="4"/>
  <c r="D70" i="5" l="1"/>
  <c r="D66" i="5"/>
  <c r="D65" i="5" s="1"/>
  <c r="D76" i="5" s="1"/>
  <c r="D31" i="5"/>
  <c r="D30" i="5" s="1"/>
  <c r="D18" i="5"/>
  <c r="D17" i="5"/>
  <c r="D12" i="5"/>
  <c r="D11" i="5"/>
  <c r="D7" i="5"/>
  <c r="D6" i="5" s="1"/>
  <c r="D25" i="5" l="1"/>
  <c r="D78" i="5" s="1"/>
  <c r="D70" i="4"/>
  <c r="D65" i="4" s="1"/>
  <c r="D57" i="4"/>
  <c r="D61" i="4"/>
  <c r="D17" i="4"/>
  <c r="D18" i="4"/>
  <c r="D11" i="4"/>
  <c r="D12" i="4"/>
  <c r="D25" i="4" l="1"/>
  <c r="D7" i="4"/>
  <c r="D6" i="4" s="1"/>
  <c r="D31" i="4"/>
  <c r="D30" i="4" s="1"/>
  <c r="D54" i="4"/>
  <c r="D51" i="4"/>
  <c r="D40" i="4"/>
  <c r="D34" i="4" s="1"/>
  <c r="D76" i="4" s="1"/>
  <c r="D78" i="4" l="1"/>
</calcChain>
</file>

<file path=xl/sharedStrings.xml><?xml version="1.0" encoding="utf-8"?>
<sst xmlns="http://schemas.openxmlformats.org/spreadsheetml/2006/main" count="219" uniqueCount="121">
  <si>
    <t>１．収入の部</t>
  </si>
  <si>
    <t>科目区分</t>
  </si>
  <si>
    <t>金額（円）</t>
  </si>
  <si>
    <t>説明</t>
  </si>
  <si>
    <t>大区分</t>
  </si>
  <si>
    <t>中区分</t>
  </si>
  <si>
    <t>小区分　</t>
  </si>
  <si>
    <t>補助金収入</t>
  </si>
  <si>
    <t>市補助金収入</t>
  </si>
  <si>
    <t>その他補助金</t>
  </si>
  <si>
    <t>その他補助金収入</t>
  </si>
  <si>
    <t>特になし</t>
  </si>
  <si>
    <t>その他サービス収入</t>
  </si>
  <si>
    <t>会費収入</t>
  </si>
  <si>
    <t>会費なし</t>
  </si>
  <si>
    <t>寄付金収入</t>
  </si>
  <si>
    <t>事業収入</t>
  </si>
  <si>
    <t>事業収入　</t>
  </si>
  <si>
    <t>喫茶事業収入</t>
  </si>
  <si>
    <t>バザー収入</t>
  </si>
  <si>
    <t>バザーなし</t>
  </si>
  <si>
    <t>各種行事参加費収入</t>
  </si>
  <si>
    <t>映画会：300円×15人×5回、クリスマス会：500円×30名、ひなまつり：300円×20名</t>
  </si>
  <si>
    <t>プログラム材料費収入</t>
  </si>
  <si>
    <t>プログラムの利用者実費負担金</t>
  </si>
  <si>
    <t>その事業収入</t>
  </si>
  <si>
    <t>雑収入</t>
  </si>
  <si>
    <t>銀行利息他</t>
  </si>
  <si>
    <t>収　入　の　部　計</t>
  </si>
  <si>
    <t>２．支出の部</t>
  </si>
  <si>
    <t>説　　　明</t>
  </si>
  <si>
    <t>小区分</t>
  </si>
  <si>
    <t>人件費</t>
  </si>
  <si>
    <t>なし</t>
  </si>
  <si>
    <t>その他非常勤スタッフ賃金</t>
  </si>
  <si>
    <t>管理費</t>
  </si>
  <si>
    <t>施設管理および事業運営に要する人件費および事業費以外の費用</t>
  </si>
  <si>
    <t>旅費交通費</t>
  </si>
  <si>
    <t>研修費</t>
  </si>
  <si>
    <t>消耗品費</t>
  </si>
  <si>
    <t>文具、洗剤、トイレットペーパー他</t>
  </si>
  <si>
    <t>備品費</t>
  </si>
  <si>
    <t>印刷製本費</t>
  </si>
  <si>
    <t>光熱水費</t>
  </si>
  <si>
    <t>電気代</t>
  </si>
  <si>
    <t>ガス代</t>
  </si>
  <si>
    <t>水道料金</t>
  </si>
  <si>
    <t>5,000円×12ヶ月</t>
  </si>
  <si>
    <t>燃料費</t>
  </si>
  <si>
    <t>灯油･重油､自動車ガソリン代</t>
  </si>
  <si>
    <t>修繕費</t>
  </si>
  <si>
    <t>通信運搬費</t>
  </si>
  <si>
    <t>電話･電報･ﾌｧｯｸｽの使用料及び切手代・葉書代､その他通信･運搬に要する費用</t>
  </si>
  <si>
    <t>電話料金</t>
  </si>
  <si>
    <t>郵便料</t>
  </si>
  <si>
    <t>はがき、切手他</t>
  </si>
  <si>
    <t>その他通信運搬費</t>
  </si>
  <si>
    <t>会議費</t>
  </si>
  <si>
    <t>手数料</t>
  </si>
  <si>
    <t>役務提供にかかる費用のうち､業務委託費以外のもの</t>
  </si>
  <si>
    <t>クリーニング代</t>
  </si>
  <si>
    <t>振込み手数料</t>
  </si>
  <si>
    <t>保険料</t>
  </si>
  <si>
    <t>建物・器具及び備品等に係る損害保険契約に基づく保険料</t>
  </si>
  <si>
    <t>傷害保険料</t>
  </si>
  <si>
    <t>自動車損害保険料</t>
  </si>
  <si>
    <t>所有車両なし</t>
  </si>
  <si>
    <t>使用料および賃貸料</t>
  </si>
  <si>
    <t>事務に必要な器具及び備品の賃料(リース・レンタル料)､土地・建物等の賃貸料</t>
  </si>
  <si>
    <t>各種リース料</t>
  </si>
  <si>
    <t>その他賃貸料</t>
  </si>
  <si>
    <t>食糧費</t>
  </si>
  <si>
    <t>保健衛生費</t>
  </si>
  <si>
    <t>腸内菌検査費</t>
  </si>
  <si>
    <t>腸内菌検査費用、年２回</t>
  </si>
  <si>
    <t>医薬･衛生品費</t>
  </si>
  <si>
    <t>雑費</t>
  </si>
  <si>
    <t>管理費のうち他のいずれにも属さない費用</t>
  </si>
  <si>
    <t>事業費</t>
  </si>
  <si>
    <t>利用者の処遇に直接要する費用</t>
  </si>
  <si>
    <t>食材費</t>
  </si>
  <si>
    <t>食材及び食品の費用</t>
  </si>
  <si>
    <t>利用者食材費</t>
  </si>
  <si>
    <t>被服費</t>
  </si>
  <si>
    <t>利用者のための教養娯楽用品の購入､及び行事実施のための費用</t>
  </si>
  <si>
    <t>各種行事費</t>
  </si>
  <si>
    <t>各種講習会費</t>
  </si>
  <si>
    <t>報償費</t>
  </si>
  <si>
    <t>事業費のうち他のいずれにも属さない費用</t>
  </si>
  <si>
    <t>予備費</t>
  </si>
  <si>
    <t>支　出　の　部　計</t>
  </si>
  <si>
    <t>事業運営費補助金収入</t>
    <phoneticPr fontId="7"/>
  </si>
  <si>
    <t>教養娯楽費</t>
    <phoneticPr fontId="7"/>
  </si>
  <si>
    <t>非常勤職員給与</t>
    <phoneticPr fontId="7"/>
  </si>
  <si>
    <t>非常勤スタッフ賃金</t>
    <phoneticPr fontId="7"/>
  </si>
  <si>
    <t>10,000円×12ヶ月</t>
    <phoneticPr fontId="7"/>
  </si>
  <si>
    <t>ボランティア保険、行事保険</t>
    <phoneticPr fontId="7"/>
  </si>
  <si>
    <t>なし</t>
    <phoneticPr fontId="7"/>
  </si>
  <si>
    <t>ホワイトボード購入等</t>
    <rPh sb="7" eb="9">
      <t>コウニュウ</t>
    </rPh>
    <rPh sb="9" eb="10">
      <t>トウ</t>
    </rPh>
    <phoneticPr fontId="7"/>
  </si>
  <si>
    <t>配達料など</t>
    <phoneticPr fontId="7"/>
  </si>
  <si>
    <t>会議時におけるお茶代等</t>
    <rPh sb="8" eb="9">
      <t>チャ</t>
    </rPh>
    <phoneticPr fontId="7"/>
  </si>
  <si>
    <t>10,000円×12ヶ月</t>
    <phoneticPr fontId="7"/>
  </si>
  <si>
    <t>市内バス賃　他</t>
    <rPh sb="0" eb="2">
      <t>シナイ</t>
    </rPh>
    <rPh sb="4" eb="5">
      <t>チン</t>
    </rPh>
    <phoneticPr fontId="7"/>
  </si>
  <si>
    <t>なし</t>
    <phoneticPr fontId="7"/>
  </si>
  <si>
    <t>絆創膏、医薬品、他</t>
    <rPh sb="0" eb="3">
      <t>バンソウコウ</t>
    </rPh>
    <phoneticPr fontId="7"/>
  </si>
  <si>
    <t>単価：100円×2,240人（10人×224日）</t>
    <phoneticPr fontId="7"/>
  </si>
  <si>
    <t>単価100円×1,120人</t>
    <phoneticPr fontId="7"/>
  </si>
  <si>
    <t>なし</t>
    <phoneticPr fontId="7"/>
  </si>
  <si>
    <t>リーフレット印刷代（7円×800枚）</t>
    <phoneticPr fontId="7"/>
  </si>
  <si>
    <t>喫茶単価：40円×1,120人</t>
    <phoneticPr fontId="7"/>
  </si>
  <si>
    <t>講師謝礼（1000円×20名）、他</t>
    <phoneticPr fontId="7"/>
  </si>
  <si>
    <t>団体名</t>
    <rPh sb="0" eb="2">
      <t>ダンタイ</t>
    </rPh>
    <rPh sb="2" eb="3">
      <t>メイ</t>
    </rPh>
    <phoneticPr fontId="7"/>
  </si>
  <si>
    <t>食事200円×1,120人</t>
    <rPh sb="0" eb="2">
      <t>ショクジ</t>
    </rPh>
    <rPh sb="5" eb="6">
      <t>エン</t>
    </rPh>
    <rPh sb="12" eb="13">
      <t>ニン</t>
    </rPh>
    <phoneticPr fontId="7"/>
  </si>
  <si>
    <t>昼食単価：100円×1120人</t>
    <phoneticPr fontId="7"/>
  </si>
  <si>
    <t>エプロン新調（3枚×2,000円）</t>
    <phoneticPr fontId="7"/>
  </si>
  <si>
    <t>映画会その他</t>
    <rPh sb="5" eb="6">
      <t>タ</t>
    </rPh>
    <phoneticPr fontId="7"/>
  </si>
  <si>
    <t>実費負担金収入</t>
    <rPh sb="0" eb="2">
      <t>ジッピ</t>
    </rPh>
    <rPh sb="2" eb="4">
      <t>フタン</t>
    </rPh>
    <rPh sb="4" eb="5">
      <t>キン</t>
    </rPh>
    <phoneticPr fontId="7"/>
  </si>
  <si>
    <t>活動材料費収入</t>
    <rPh sb="0" eb="2">
      <t>カツドウ</t>
    </rPh>
    <rPh sb="2" eb="4">
      <t>ザイリョウ</t>
    </rPh>
    <rPh sb="4" eb="5">
      <t>ヒ</t>
    </rPh>
    <phoneticPr fontId="7"/>
  </si>
  <si>
    <t>【記入例】資金計画書</t>
    <rPh sb="1" eb="3">
      <t>キニュウ</t>
    </rPh>
    <rPh sb="3" eb="4">
      <t>レイ</t>
    </rPh>
    <phoneticPr fontId="7"/>
  </si>
  <si>
    <r>
      <t xml:space="preserve">資金計画書
</t>
    </r>
    <r>
      <rPr>
        <b/>
        <sz val="11"/>
        <color theme="1"/>
        <rFont val="ＭＳ Ｐ明朝"/>
        <family val="1"/>
        <charset val="128"/>
      </rPr>
      <t>～通所型サービスＢによる居場所づくりを目的とする「富士見台２丁目遺贈地」利用者募集に係る公募型プロポーザルに関する企画提案～</t>
    </r>
    <rPh sb="0" eb="2">
      <t>シキン</t>
    </rPh>
    <rPh sb="45" eb="47">
      <t>ボシュウ</t>
    </rPh>
    <rPh sb="63" eb="65">
      <t>キカク</t>
    </rPh>
    <rPh sb="65" eb="67">
      <t>テイアン</t>
    </rPh>
    <phoneticPr fontId="7"/>
  </si>
  <si>
    <t>利用者食材費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</si>
</sst>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3" fontId="0" fillId="0" borderId="0" xfId="0" applyNumberFormat="1">
      <alignment vertical="center"/>
    </xf>
    <xf numFmtId="0" fontId="1" fillId="0" borderId="8" xfId="0" applyFont="1" applyFill="1" applyBorder="1" applyAlignment="1">
      <alignment vertical="center"/>
    </xf>
    <xf numFmtId="3" fontId="1" fillId="2" borderId="1" xfId="0" applyNumberFormat="1" applyFont="1" applyFill="1" applyBorder="1" applyAlignment="1">
      <alignment vertical="center"/>
    </xf>
    <xf numFmtId="3" fontId="1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3" fontId="2" fillId="0" borderId="13" xfId="0" applyNumberFormat="1" applyFont="1" applyFill="1" applyBorder="1" applyAlignment="1">
      <alignment vertical="center"/>
    </xf>
    <xf numFmtId="0" fontId="5" fillId="0" borderId="14" xfId="0" applyFont="1" applyFill="1" applyBorder="1" applyAlignment="1">
      <alignment horizontal="right" vertical="center"/>
    </xf>
    <xf numFmtId="0" fontId="1" fillId="0" borderId="15" xfId="0" applyFont="1" applyFill="1" applyBorder="1" applyAlignment="1">
      <alignment horizontal="left" vertical="center"/>
    </xf>
    <xf numFmtId="0" fontId="0" fillId="0" borderId="16" xfId="0" applyFill="1" applyBorder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14" xfId="0" applyFont="1" applyFill="1" applyBorder="1" applyAlignment="1">
      <alignment vertical="center" wrapText="1"/>
    </xf>
    <xf numFmtId="0" fontId="1" fillId="0" borderId="15" xfId="0" applyFont="1" applyFill="1" applyBorder="1" applyAlignment="1">
      <alignment vertical="center" wrapText="1"/>
    </xf>
    <xf numFmtId="0" fontId="1" fillId="0" borderId="16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38" fontId="1" fillId="2" borderId="1" xfId="0" applyNumberFormat="1" applyFont="1" applyFill="1" applyBorder="1" applyAlignment="1">
      <alignment vertical="center"/>
    </xf>
    <xf numFmtId="3" fontId="1" fillId="2" borderId="1" xfId="0" applyNumberFormat="1" applyFont="1" applyFill="1" applyBorder="1" applyAlignment="1">
      <alignment vertical="center" wrapText="1"/>
    </xf>
    <xf numFmtId="3" fontId="1" fillId="2" borderId="9" xfId="0" applyNumberFormat="1" applyFont="1" applyFill="1" applyBorder="1" applyAlignment="1">
      <alignment vertical="center"/>
    </xf>
    <xf numFmtId="0" fontId="8" fillId="0" borderId="4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8" fillId="2" borderId="4" xfId="0" quotePrefix="1" applyFont="1" applyFill="1" applyBorder="1" applyAlignment="1">
      <alignment horizontal="left" vertical="center"/>
    </xf>
    <xf numFmtId="0" fontId="8" fillId="0" borderId="4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8" fillId="2" borderId="8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8" fillId="2" borderId="10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left" vertical="center"/>
    </xf>
    <xf numFmtId="0" fontId="8" fillId="0" borderId="2" xfId="0" applyFont="1" applyFill="1" applyBorder="1">
      <alignment vertical="center"/>
    </xf>
    <xf numFmtId="0" fontId="8" fillId="0" borderId="3" xfId="0" applyFont="1" applyFill="1" applyBorder="1">
      <alignment vertical="center"/>
    </xf>
    <xf numFmtId="0" fontId="8" fillId="2" borderId="4" xfId="0" applyFont="1" applyFill="1" applyBorder="1" applyAlignment="1">
      <alignment horizontal="left" vertical="center"/>
    </xf>
    <xf numFmtId="0" fontId="8" fillId="2" borderId="2" xfId="0" applyFont="1" applyFill="1" applyBorder="1">
      <alignment vertical="center"/>
    </xf>
    <xf numFmtId="0" fontId="8" fillId="2" borderId="3" xfId="0" applyFont="1" applyFill="1" applyBorder="1">
      <alignment vertical="center"/>
    </xf>
    <xf numFmtId="0" fontId="8" fillId="2" borderId="5" xfId="0" applyFont="1" applyFill="1" applyBorder="1" applyAlignment="1">
      <alignment horizontal="left" vertical="center"/>
    </xf>
    <xf numFmtId="0" fontId="1" fillId="0" borderId="18" xfId="0" applyFont="1" applyBorder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8" fillId="2" borderId="4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"/>
  <sheetViews>
    <sheetView tabSelected="1" view="pageLayout" zoomScaleNormal="100" workbookViewId="0">
      <selection activeCell="E70" sqref="E70:G70"/>
    </sheetView>
  </sheetViews>
  <sheetFormatPr defaultRowHeight="13.5" x14ac:dyDescent="0.15"/>
  <cols>
    <col min="2" max="2" width="18.75" bestFit="1" customWidth="1"/>
    <col min="3" max="3" width="24" customWidth="1"/>
    <col min="4" max="4" width="20.75" bestFit="1" customWidth="1"/>
    <col min="7" max="7" width="38" customWidth="1"/>
  </cols>
  <sheetData>
    <row r="1" spans="1:11" ht="48.75" customHeight="1" x14ac:dyDescent="0.15">
      <c r="A1" s="65" t="s">
        <v>119</v>
      </c>
      <c r="B1" s="65"/>
      <c r="C1" s="65"/>
      <c r="D1" s="65"/>
      <c r="E1" s="65"/>
      <c r="F1" s="65"/>
      <c r="G1" s="65"/>
    </row>
    <row r="2" spans="1:11" x14ac:dyDescent="0.15">
      <c r="A2" s="3"/>
      <c r="B2" s="3"/>
      <c r="C2" s="3"/>
      <c r="D2" s="3"/>
      <c r="I2" s="3"/>
      <c r="J2" s="3"/>
      <c r="K2" s="1"/>
    </row>
    <row r="3" spans="1:11" x14ac:dyDescent="0.15">
      <c r="A3" s="9" t="s">
        <v>0</v>
      </c>
      <c r="B3" s="9"/>
      <c r="C3" s="2"/>
      <c r="D3" s="2"/>
      <c r="E3" s="2"/>
      <c r="F3" s="2" t="s">
        <v>111</v>
      </c>
      <c r="G3" s="2"/>
      <c r="J3" s="1"/>
      <c r="K3" s="1"/>
    </row>
    <row r="4" spans="1:11" x14ac:dyDescent="0.15">
      <c r="A4" s="5" t="s">
        <v>1</v>
      </c>
      <c r="B4" s="10"/>
      <c r="C4" s="10"/>
      <c r="D4" s="72" t="s">
        <v>2</v>
      </c>
      <c r="E4" s="74" t="s">
        <v>3</v>
      </c>
      <c r="F4" s="75"/>
      <c r="G4" s="76"/>
    </row>
    <row r="5" spans="1:11" x14ac:dyDescent="0.15">
      <c r="A5" s="12" t="s">
        <v>4</v>
      </c>
      <c r="B5" s="12" t="s">
        <v>5</v>
      </c>
      <c r="C5" s="5" t="s">
        <v>6</v>
      </c>
      <c r="D5" s="73"/>
      <c r="E5" s="77"/>
      <c r="F5" s="78"/>
      <c r="G5" s="79"/>
    </row>
    <row r="6" spans="1:11" x14ac:dyDescent="0.15">
      <c r="A6" s="13" t="s">
        <v>7</v>
      </c>
      <c r="B6" s="2"/>
      <c r="C6" s="2"/>
      <c r="D6" s="30">
        <f>SUM(D7,D9)</f>
        <v>0</v>
      </c>
      <c r="E6" s="57"/>
      <c r="F6" s="58"/>
      <c r="G6" s="59"/>
    </row>
    <row r="7" spans="1:11" x14ac:dyDescent="0.15">
      <c r="A7" s="17"/>
      <c r="B7" s="13" t="s">
        <v>8</v>
      </c>
      <c r="C7" s="19"/>
      <c r="D7" s="30">
        <f>SUM(D8)</f>
        <v>0</v>
      </c>
      <c r="E7" s="57"/>
      <c r="F7" s="58"/>
      <c r="G7" s="59"/>
    </row>
    <row r="8" spans="1:11" x14ac:dyDescent="0.15">
      <c r="A8" s="17"/>
      <c r="B8" s="15"/>
      <c r="C8" s="8" t="s">
        <v>91</v>
      </c>
      <c r="D8" s="29"/>
      <c r="E8" s="60"/>
      <c r="F8" s="61"/>
      <c r="G8" s="62"/>
    </row>
    <row r="9" spans="1:11" x14ac:dyDescent="0.15">
      <c r="A9" s="17"/>
      <c r="B9" s="13" t="s">
        <v>9</v>
      </c>
      <c r="C9" s="19"/>
      <c r="D9" s="31">
        <v>0</v>
      </c>
      <c r="E9" s="57"/>
      <c r="F9" s="58"/>
      <c r="G9" s="59"/>
    </row>
    <row r="10" spans="1:11" x14ac:dyDescent="0.15">
      <c r="A10" s="15"/>
      <c r="B10" s="17"/>
      <c r="C10" s="13" t="s">
        <v>10</v>
      </c>
      <c r="D10" s="40">
        <v>0</v>
      </c>
      <c r="E10" s="60"/>
      <c r="F10" s="61"/>
      <c r="G10" s="62"/>
    </row>
    <row r="11" spans="1:11" x14ac:dyDescent="0.15">
      <c r="A11" s="13" t="s">
        <v>116</v>
      </c>
      <c r="B11" s="19"/>
      <c r="C11" s="19"/>
      <c r="D11" s="30">
        <f>SUM(D13:D14)</f>
        <v>0</v>
      </c>
      <c r="E11" s="57"/>
      <c r="F11" s="58"/>
      <c r="G11" s="59"/>
    </row>
    <row r="12" spans="1:11" x14ac:dyDescent="0.15">
      <c r="A12" s="17"/>
      <c r="B12" s="13" t="s">
        <v>116</v>
      </c>
      <c r="C12" s="19"/>
      <c r="D12" s="30">
        <f>SUM(D13:D14)</f>
        <v>0</v>
      </c>
      <c r="E12" s="57"/>
      <c r="F12" s="58"/>
      <c r="G12" s="59"/>
    </row>
    <row r="13" spans="1:11" x14ac:dyDescent="0.15">
      <c r="A13" s="17"/>
      <c r="B13" s="17"/>
      <c r="C13" s="5" t="s">
        <v>117</v>
      </c>
      <c r="D13" s="29"/>
      <c r="E13" s="60"/>
      <c r="F13" s="61"/>
      <c r="G13" s="62"/>
    </row>
    <row r="14" spans="1:11" x14ac:dyDescent="0.15">
      <c r="A14" s="15"/>
      <c r="B14" s="15"/>
      <c r="C14" s="5" t="s">
        <v>12</v>
      </c>
      <c r="D14" s="40"/>
      <c r="E14" s="60"/>
      <c r="F14" s="61"/>
      <c r="G14" s="62"/>
    </row>
    <row r="15" spans="1:11" x14ac:dyDescent="0.15">
      <c r="A15" s="17" t="s">
        <v>13</v>
      </c>
      <c r="B15" s="2"/>
      <c r="C15" s="2"/>
      <c r="D15" s="40"/>
      <c r="E15" s="60"/>
      <c r="F15" s="61"/>
      <c r="G15" s="62"/>
    </row>
    <row r="16" spans="1:11" x14ac:dyDescent="0.15">
      <c r="A16" s="13" t="s">
        <v>15</v>
      </c>
      <c r="B16" s="19"/>
      <c r="C16" s="19"/>
      <c r="D16" s="41"/>
      <c r="E16" s="60"/>
      <c r="F16" s="61"/>
      <c r="G16" s="62"/>
    </row>
    <row r="17" spans="1:11" x14ac:dyDescent="0.15">
      <c r="A17" s="13" t="s">
        <v>16</v>
      </c>
      <c r="B17" s="19"/>
      <c r="C17" s="19"/>
      <c r="D17" s="30">
        <f>SUM(D19:D23)</f>
        <v>0</v>
      </c>
      <c r="E17" s="57"/>
      <c r="F17" s="58"/>
      <c r="G17" s="59"/>
    </row>
    <row r="18" spans="1:11" x14ac:dyDescent="0.15">
      <c r="A18" s="17"/>
      <c r="B18" s="13" t="s">
        <v>17</v>
      </c>
      <c r="C18" s="19"/>
      <c r="D18" s="30">
        <f>SUM(D19:D23)</f>
        <v>0</v>
      </c>
      <c r="E18" s="57"/>
      <c r="F18" s="58"/>
      <c r="G18" s="59"/>
    </row>
    <row r="19" spans="1:11" x14ac:dyDescent="0.15">
      <c r="A19" s="17"/>
      <c r="B19" s="17"/>
      <c r="C19" s="5" t="s">
        <v>18</v>
      </c>
      <c r="D19" s="29"/>
      <c r="E19" s="60"/>
      <c r="F19" s="61"/>
      <c r="G19" s="62"/>
    </row>
    <row r="20" spans="1:11" x14ac:dyDescent="0.15">
      <c r="A20" s="17"/>
      <c r="B20" s="17"/>
      <c r="C20" s="5" t="s">
        <v>19</v>
      </c>
      <c r="D20" s="40"/>
      <c r="E20" s="60"/>
      <c r="F20" s="61"/>
      <c r="G20" s="62"/>
    </row>
    <row r="21" spans="1:11" ht="29.25" customHeight="1" x14ac:dyDescent="0.15">
      <c r="A21" s="17"/>
      <c r="B21" s="17"/>
      <c r="C21" s="26" t="s">
        <v>21</v>
      </c>
      <c r="D21" s="29"/>
      <c r="E21" s="80"/>
      <c r="F21" s="81"/>
      <c r="G21" s="82"/>
    </row>
    <row r="22" spans="1:11" x14ac:dyDescent="0.15">
      <c r="A22" s="17"/>
      <c r="B22" s="17"/>
      <c r="C22" s="7" t="s">
        <v>23</v>
      </c>
      <c r="D22" s="29"/>
      <c r="E22" s="60"/>
      <c r="F22" s="61"/>
      <c r="G22" s="62"/>
    </row>
    <row r="23" spans="1:11" x14ac:dyDescent="0.15">
      <c r="A23" s="15"/>
      <c r="B23" s="15"/>
      <c r="C23" s="7" t="s">
        <v>25</v>
      </c>
      <c r="D23" s="40"/>
      <c r="E23" s="60"/>
      <c r="F23" s="61"/>
      <c r="G23" s="62"/>
    </row>
    <row r="24" spans="1:11" ht="14.25" thickBot="1" x14ac:dyDescent="0.2">
      <c r="A24" s="64" t="s">
        <v>26</v>
      </c>
      <c r="B24" s="19"/>
      <c r="C24" s="19"/>
      <c r="D24" s="29"/>
      <c r="E24" s="63"/>
      <c r="F24" s="61"/>
      <c r="G24" s="62"/>
    </row>
    <row r="25" spans="1:11" ht="15" thickTop="1" x14ac:dyDescent="0.15">
      <c r="A25" s="23" t="s">
        <v>28</v>
      </c>
      <c r="B25" s="24"/>
      <c r="C25" s="25"/>
      <c r="D25" s="32">
        <f>SUM(D17,D24,D16,D15,D11,D6)</f>
        <v>0</v>
      </c>
      <c r="E25" s="33"/>
      <c r="F25" s="34"/>
      <c r="G25" s="35"/>
    </row>
    <row r="26" spans="1:11" x14ac:dyDescent="0.15">
      <c r="A26" s="1"/>
      <c r="B26" s="3"/>
      <c r="C26" s="3"/>
      <c r="D26" s="36"/>
      <c r="E26" s="36"/>
      <c r="F26" s="36"/>
      <c r="G26" s="36"/>
      <c r="H26" s="1"/>
      <c r="I26" s="4"/>
      <c r="J26" s="4"/>
      <c r="K26" s="4"/>
    </row>
    <row r="27" spans="1:11" x14ac:dyDescent="0.15">
      <c r="A27" s="9" t="s">
        <v>29</v>
      </c>
      <c r="B27" s="9"/>
      <c r="C27" s="2"/>
      <c r="D27" s="36"/>
      <c r="E27" s="36"/>
      <c r="F27" s="36"/>
      <c r="G27" s="36"/>
    </row>
    <row r="28" spans="1:11" x14ac:dyDescent="0.15">
      <c r="A28" s="5" t="s">
        <v>1</v>
      </c>
      <c r="B28" s="10"/>
      <c r="C28" s="11"/>
      <c r="D28" s="83" t="s">
        <v>2</v>
      </c>
      <c r="E28" s="83" t="s">
        <v>30</v>
      </c>
      <c r="F28" s="83"/>
      <c r="G28" s="83"/>
    </row>
    <row r="29" spans="1:11" x14ac:dyDescent="0.15">
      <c r="A29" s="22" t="s">
        <v>4</v>
      </c>
      <c r="B29" s="12" t="s">
        <v>5</v>
      </c>
      <c r="C29" s="12" t="s">
        <v>31</v>
      </c>
      <c r="D29" s="83"/>
      <c r="E29" s="83"/>
      <c r="F29" s="83"/>
      <c r="G29" s="83"/>
    </row>
    <row r="30" spans="1:11" x14ac:dyDescent="0.15">
      <c r="A30" s="13" t="s">
        <v>32</v>
      </c>
      <c r="B30" s="19"/>
      <c r="C30" s="14"/>
      <c r="D30" s="30">
        <f>SUM(D31)</f>
        <v>0</v>
      </c>
      <c r="E30" s="44"/>
      <c r="F30" s="45"/>
      <c r="G30" s="46"/>
    </row>
    <row r="31" spans="1:11" x14ac:dyDescent="0.15">
      <c r="A31" s="17"/>
      <c r="B31" s="13" t="s">
        <v>93</v>
      </c>
      <c r="C31" s="14"/>
      <c r="D31" s="30">
        <f>SUM(D32:D33)</f>
        <v>0</v>
      </c>
      <c r="E31" s="44"/>
      <c r="F31" s="45"/>
      <c r="G31" s="46"/>
    </row>
    <row r="32" spans="1:11" x14ac:dyDescent="0.15">
      <c r="A32" s="17"/>
      <c r="B32" s="17"/>
      <c r="C32" s="20" t="s">
        <v>94</v>
      </c>
      <c r="D32" s="29">
        <v>0</v>
      </c>
      <c r="E32" s="47"/>
      <c r="F32" s="48"/>
      <c r="G32" s="49"/>
    </row>
    <row r="33" spans="1:8" x14ac:dyDescent="0.15">
      <c r="A33" s="15"/>
      <c r="B33" s="15"/>
      <c r="C33" s="16" t="s">
        <v>34</v>
      </c>
      <c r="D33" s="29">
        <v>0</v>
      </c>
      <c r="E33" s="50"/>
      <c r="F33" s="48"/>
      <c r="G33" s="49"/>
    </row>
    <row r="34" spans="1:8" x14ac:dyDescent="0.15">
      <c r="A34" s="13" t="s">
        <v>35</v>
      </c>
      <c r="B34" s="2"/>
      <c r="C34" s="2"/>
      <c r="D34" s="30">
        <f>SUM(D35+D36+D37+D38+D39+D40+D46+D50+D51+D54+D57+D60*D64+D44+D61)</f>
        <v>0</v>
      </c>
      <c r="E34" s="51" t="s">
        <v>36</v>
      </c>
      <c r="F34" s="45"/>
      <c r="G34" s="46"/>
    </row>
    <row r="35" spans="1:8" x14ac:dyDescent="0.15">
      <c r="A35" s="17"/>
      <c r="B35" s="13" t="s">
        <v>37</v>
      </c>
      <c r="C35" s="14"/>
      <c r="D35" s="29"/>
      <c r="E35" s="52"/>
      <c r="F35" s="48"/>
      <c r="G35" s="49"/>
    </row>
    <row r="36" spans="1:8" x14ac:dyDescent="0.15">
      <c r="A36" s="17"/>
      <c r="B36" s="5" t="s">
        <v>38</v>
      </c>
      <c r="C36" s="11"/>
      <c r="D36" s="29"/>
      <c r="E36" s="53"/>
      <c r="F36" s="48"/>
      <c r="G36" s="49"/>
      <c r="H36" s="28"/>
    </row>
    <row r="37" spans="1:8" x14ac:dyDescent="0.15">
      <c r="A37" s="17"/>
      <c r="B37" s="5" t="s">
        <v>39</v>
      </c>
      <c r="C37" s="11"/>
      <c r="D37" s="29"/>
      <c r="E37" s="52"/>
      <c r="F37" s="48"/>
      <c r="G37" s="49"/>
    </row>
    <row r="38" spans="1:8" x14ac:dyDescent="0.15">
      <c r="A38" s="17"/>
      <c r="B38" s="5" t="s">
        <v>41</v>
      </c>
      <c r="C38" s="11"/>
      <c r="D38" s="29"/>
      <c r="E38" s="52"/>
      <c r="F38" s="48"/>
      <c r="G38" s="49"/>
    </row>
    <row r="39" spans="1:8" x14ac:dyDescent="0.15">
      <c r="A39" s="17"/>
      <c r="B39" s="5" t="s">
        <v>42</v>
      </c>
      <c r="C39" s="11"/>
      <c r="D39" s="29"/>
      <c r="E39" s="52"/>
      <c r="F39" s="48"/>
      <c r="G39" s="49"/>
    </row>
    <row r="40" spans="1:8" x14ac:dyDescent="0.15">
      <c r="A40" s="17"/>
      <c r="B40" s="13" t="s">
        <v>43</v>
      </c>
      <c r="C40" s="14"/>
      <c r="D40" s="30">
        <f>SUM(D41:D43)</f>
        <v>0</v>
      </c>
      <c r="E40" s="51"/>
      <c r="F40" s="45"/>
      <c r="G40" s="46"/>
    </row>
    <row r="41" spans="1:8" x14ac:dyDescent="0.15">
      <c r="A41" s="17"/>
      <c r="B41" s="17"/>
      <c r="C41" s="12" t="s">
        <v>44</v>
      </c>
      <c r="D41" s="29"/>
      <c r="E41" s="52"/>
      <c r="F41" s="48"/>
      <c r="G41" s="49"/>
    </row>
    <row r="42" spans="1:8" x14ac:dyDescent="0.15">
      <c r="A42" s="17"/>
      <c r="B42" s="17"/>
      <c r="C42" s="12" t="s">
        <v>45</v>
      </c>
      <c r="D42" s="29"/>
      <c r="E42" s="52"/>
      <c r="F42" s="48"/>
      <c r="G42" s="49"/>
    </row>
    <row r="43" spans="1:8" x14ac:dyDescent="0.15">
      <c r="A43" s="17"/>
      <c r="B43" s="15"/>
      <c r="C43" s="12" t="s">
        <v>46</v>
      </c>
      <c r="D43" s="29"/>
      <c r="E43" s="52"/>
      <c r="F43" s="48"/>
      <c r="G43" s="49"/>
    </row>
    <row r="44" spans="1:8" x14ac:dyDescent="0.15">
      <c r="A44" s="17"/>
      <c r="B44" s="5" t="s">
        <v>48</v>
      </c>
      <c r="C44" s="11"/>
      <c r="D44" s="40"/>
      <c r="E44" s="52"/>
      <c r="F44" s="48"/>
      <c r="G44" s="49"/>
    </row>
    <row r="45" spans="1:8" x14ac:dyDescent="0.15">
      <c r="A45" s="17"/>
      <c r="B45" s="5" t="s">
        <v>50</v>
      </c>
      <c r="C45" s="11"/>
      <c r="D45" s="29"/>
      <c r="E45" s="52"/>
      <c r="F45" s="48"/>
      <c r="G45" s="49"/>
    </row>
    <row r="46" spans="1:8" ht="26.25" customHeight="1" x14ac:dyDescent="0.15">
      <c r="A46" s="17"/>
      <c r="B46" s="13" t="s">
        <v>51</v>
      </c>
      <c r="C46" s="14"/>
      <c r="D46" s="30">
        <f>SUM(D47:D49)</f>
        <v>0</v>
      </c>
      <c r="E46" s="69" t="s">
        <v>52</v>
      </c>
      <c r="F46" s="70"/>
      <c r="G46" s="71"/>
    </row>
    <row r="47" spans="1:8" x14ac:dyDescent="0.15">
      <c r="A47" s="17"/>
      <c r="B47" s="17"/>
      <c r="C47" s="12" t="s">
        <v>53</v>
      </c>
      <c r="D47" s="29"/>
      <c r="E47" s="52"/>
      <c r="F47" s="48"/>
      <c r="G47" s="49"/>
    </row>
    <row r="48" spans="1:8" x14ac:dyDescent="0.15">
      <c r="A48" s="17"/>
      <c r="B48" s="17"/>
      <c r="C48" s="12" t="s">
        <v>54</v>
      </c>
      <c r="D48" s="29"/>
      <c r="E48" s="52"/>
      <c r="F48" s="48"/>
      <c r="G48" s="49"/>
    </row>
    <row r="49" spans="1:8" x14ac:dyDescent="0.15">
      <c r="A49" s="17"/>
      <c r="B49" s="15"/>
      <c r="C49" s="12" t="s">
        <v>56</v>
      </c>
      <c r="D49" s="29"/>
      <c r="E49" s="66"/>
      <c r="F49" s="67"/>
      <c r="G49" s="68"/>
    </row>
    <row r="50" spans="1:8" x14ac:dyDescent="0.15">
      <c r="A50" s="17"/>
      <c r="B50" s="5" t="s">
        <v>57</v>
      </c>
      <c r="C50" s="11"/>
      <c r="D50" s="29"/>
      <c r="E50" s="52"/>
      <c r="F50" s="48"/>
      <c r="G50" s="49"/>
    </row>
    <row r="51" spans="1:8" x14ac:dyDescent="0.15">
      <c r="A51" s="17"/>
      <c r="B51" s="13" t="s">
        <v>58</v>
      </c>
      <c r="C51" s="14"/>
      <c r="D51" s="30">
        <f>SUM(D52:D53)</f>
        <v>0</v>
      </c>
      <c r="E51" s="51" t="s">
        <v>59</v>
      </c>
      <c r="F51" s="45"/>
      <c r="G51" s="46"/>
    </row>
    <row r="52" spans="1:8" x14ac:dyDescent="0.15">
      <c r="A52" s="17"/>
      <c r="B52" s="17"/>
      <c r="C52" s="12" t="s">
        <v>60</v>
      </c>
      <c r="D52" s="29"/>
      <c r="E52" s="52"/>
      <c r="F52" s="48"/>
      <c r="G52" s="49"/>
    </row>
    <row r="53" spans="1:8" x14ac:dyDescent="0.15">
      <c r="A53" s="17"/>
      <c r="B53" s="15"/>
      <c r="C53" s="12" t="s">
        <v>61</v>
      </c>
      <c r="D53" s="29"/>
      <c r="E53" s="52"/>
      <c r="F53" s="48"/>
      <c r="G53" s="49"/>
    </row>
    <row r="54" spans="1:8" x14ac:dyDescent="0.15">
      <c r="A54" s="17"/>
      <c r="B54" s="13" t="s">
        <v>62</v>
      </c>
      <c r="C54" s="14"/>
      <c r="D54" s="30">
        <f>SUM(D55:D56)</f>
        <v>0</v>
      </c>
      <c r="E54" s="51" t="s">
        <v>63</v>
      </c>
      <c r="F54" s="45"/>
      <c r="G54" s="46"/>
    </row>
    <row r="55" spans="1:8" x14ac:dyDescent="0.15">
      <c r="A55" s="17"/>
      <c r="B55" s="17"/>
      <c r="C55" s="12" t="s">
        <v>64</v>
      </c>
      <c r="D55" s="29"/>
      <c r="E55" s="52"/>
      <c r="F55" s="48"/>
      <c r="G55" s="49"/>
    </row>
    <row r="56" spans="1:8" x14ac:dyDescent="0.15">
      <c r="A56" s="17"/>
      <c r="B56" s="15"/>
      <c r="C56" s="12" t="s">
        <v>65</v>
      </c>
      <c r="D56" s="40">
        <v>0</v>
      </c>
      <c r="E56" s="52"/>
      <c r="F56" s="48"/>
      <c r="G56" s="49"/>
    </row>
    <row r="57" spans="1:8" ht="29.25" customHeight="1" x14ac:dyDescent="0.15">
      <c r="A57" s="17"/>
      <c r="B57" s="13" t="s">
        <v>67</v>
      </c>
      <c r="C57" s="14"/>
      <c r="D57" s="30">
        <f>SUM(D58:D59)</f>
        <v>0</v>
      </c>
      <c r="E57" s="69" t="s">
        <v>68</v>
      </c>
      <c r="F57" s="70"/>
      <c r="G57" s="71"/>
    </row>
    <row r="58" spans="1:8" x14ac:dyDescent="0.15">
      <c r="A58" s="17"/>
      <c r="B58" s="17"/>
      <c r="C58" s="12" t="s">
        <v>69</v>
      </c>
      <c r="D58" s="29"/>
      <c r="E58" s="52"/>
      <c r="F58" s="48"/>
      <c r="G58" s="49"/>
    </row>
    <row r="59" spans="1:8" x14ac:dyDescent="0.15">
      <c r="A59" s="17"/>
      <c r="B59" s="15"/>
      <c r="C59" s="12" t="s">
        <v>70</v>
      </c>
      <c r="D59" s="40"/>
      <c r="E59" s="52"/>
      <c r="F59" s="48"/>
      <c r="G59" s="49"/>
    </row>
    <row r="60" spans="1:8" x14ac:dyDescent="0.15">
      <c r="A60" s="17"/>
      <c r="B60" s="13" t="s">
        <v>71</v>
      </c>
      <c r="C60" s="14"/>
      <c r="D60" s="29"/>
      <c r="E60" s="52"/>
      <c r="F60" s="48"/>
      <c r="G60" s="49"/>
      <c r="H60" s="28"/>
    </row>
    <row r="61" spans="1:8" x14ac:dyDescent="0.15">
      <c r="A61" s="17"/>
      <c r="B61" s="13" t="s">
        <v>72</v>
      </c>
      <c r="C61" s="14"/>
      <c r="D61" s="30">
        <f>SUM(D62:D63)</f>
        <v>0</v>
      </c>
      <c r="E61" s="51"/>
      <c r="F61" s="45"/>
      <c r="G61" s="46"/>
    </row>
    <row r="62" spans="1:8" x14ac:dyDescent="0.15">
      <c r="A62" s="17"/>
      <c r="B62" s="17"/>
      <c r="C62" s="12" t="s">
        <v>73</v>
      </c>
      <c r="D62" s="29"/>
      <c r="E62" s="52"/>
      <c r="F62" s="48"/>
      <c r="G62" s="49"/>
    </row>
    <row r="63" spans="1:8" x14ac:dyDescent="0.15">
      <c r="A63" s="17"/>
      <c r="B63" s="15"/>
      <c r="C63" s="12" t="s">
        <v>75</v>
      </c>
      <c r="D63" s="29"/>
      <c r="E63" s="52"/>
      <c r="F63" s="48"/>
      <c r="G63" s="49"/>
    </row>
    <row r="64" spans="1:8" x14ac:dyDescent="0.15">
      <c r="A64" s="15"/>
      <c r="B64" s="13" t="s">
        <v>76</v>
      </c>
      <c r="C64" s="14"/>
      <c r="D64" s="29"/>
      <c r="E64" s="52"/>
      <c r="F64" s="48"/>
      <c r="G64" s="49"/>
    </row>
    <row r="65" spans="1:7" x14ac:dyDescent="0.15">
      <c r="A65" s="13" t="s">
        <v>78</v>
      </c>
      <c r="B65" s="19"/>
      <c r="C65" s="14"/>
      <c r="D65" s="30">
        <f>SUM(D66,D69,D70,D73,D74,D75)</f>
        <v>0</v>
      </c>
      <c r="E65" s="51" t="s">
        <v>79</v>
      </c>
      <c r="F65" s="45"/>
      <c r="G65" s="46"/>
    </row>
    <row r="66" spans="1:7" x14ac:dyDescent="0.15">
      <c r="A66" s="17"/>
      <c r="B66" s="13" t="s">
        <v>80</v>
      </c>
      <c r="C66" s="14"/>
      <c r="D66" s="30">
        <f>SUM(D67:D68)</f>
        <v>0</v>
      </c>
      <c r="E66" s="51" t="s">
        <v>81</v>
      </c>
      <c r="F66" s="45"/>
      <c r="G66" s="46"/>
    </row>
    <row r="67" spans="1:7" x14ac:dyDescent="0.15">
      <c r="A67" s="17"/>
      <c r="B67" s="17"/>
      <c r="C67" s="18" t="s">
        <v>120</v>
      </c>
      <c r="D67" s="29"/>
      <c r="E67" s="52"/>
      <c r="F67" s="48"/>
      <c r="G67" s="49"/>
    </row>
    <row r="68" spans="1:7" x14ac:dyDescent="0.15">
      <c r="A68" s="17"/>
      <c r="B68" s="17"/>
      <c r="C68" s="21"/>
      <c r="D68" s="29"/>
      <c r="E68" s="52"/>
      <c r="F68" s="48"/>
      <c r="G68" s="49"/>
    </row>
    <row r="69" spans="1:7" x14ac:dyDescent="0.15">
      <c r="A69" s="17"/>
      <c r="B69" s="5" t="s">
        <v>83</v>
      </c>
      <c r="C69" s="11"/>
      <c r="D69" s="29"/>
      <c r="E69" s="52"/>
      <c r="F69" s="48"/>
      <c r="G69" s="49"/>
    </row>
    <row r="70" spans="1:7" ht="27" customHeight="1" x14ac:dyDescent="0.15">
      <c r="A70" s="17"/>
      <c r="B70" s="13" t="s">
        <v>92</v>
      </c>
      <c r="C70" s="14"/>
      <c r="D70" s="30">
        <f>SUM(D71:D72)</f>
        <v>0</v>
      </c>
      <c r="E70" s="69" t="s">
        <v>84</v>
      </c>
      <c r="F70" s="70"/>
      <c r="G70" s="71"/>
    </row>
    <row r="71" spans="1:7" x14ac:dyDescent="0.15">
      <c r="A71" s="17"/>
      <c r="B71" s="17"/>
      <c r="C71" s="6" t="s">
        <v>85</v>
      </c>
      <c r="D71" s="42"/>
      <c r="E71" s="52"/>
      <c r="F71" s="48"/>
      <c r="G71" s="49"/>
    </row>
    <row r="72" spans="1:7" x14ac:dyDescent="0.15">
      <c r="A72" s="17"/>
      <c r="B72" s="17"/>
      <c r="C72" s="6" t="s">
        <v>86</v>
      </c>
      <c r="D72" s="42"/>
      <c r="E72" s="52"/>
      <c r="F72" s="48"/>
      <c r="G72" s="49"/>
    </row>
    <row r="73" spans="1:7" x14ac:dyDescent="0.15">
      <c r="A73" s="17"/>
      <c r="B73" s="5" t="s">
        <v>87</v>
      </c>
      <c r="C73" s="11"/>
      <c r="D73" s="29"/>
      <c r="E73" s="52"/>
      <c r="F73" s="48"/>
      <c r="G73" s="49"/>
    </row>
    <row r="74" spans="1:7" x14ac:dyDescent="0.15">
      <c r="A74" s="15"/>
      <c r="B74" s="5" t="s">
        <v>76</v>
      </c>
      <c r="C74" s="11"/>
      <c r="D74" s="29"/>
      <c r="E74" s="52"/>
      <c r="F74" s="48"/>
      <c r="G74" s="49"/>
    </row>
    <row r="75" spans="1:7" ht="14.25" thickBot="1" x14ac:dyDescent="0.2">
      <c r="A75" s="64" t="s">
        <v>89</v>
      </c>
      <c r="B75" s="2"/>
      <c r="C75" s="2"/>
      <c r="D75" s="43"/>
      <c r="E75" s="54"/>
      <c r="F75" s="55"/>
      <c r="G75" s="56"/>
    </row>
    <row r="76" spans="1:7" ht="14.25" thickTop="1" x14ac:dyDescent="0.15">
      <c r="A76" s="23" t="s">
        <v>90</v>
      </c>
      <c r="B76" s="24"/>
      <c r="C76" s="25"/>
      <c r="D76" s="32">
        <f>SUM(D65,D34,D30,D75)</f>
        <v>0</v>
      </c>
      <c r="E76" s="37"/>
      <c r="F76" s="38"/>
      <c r="G76" s="39"/>
    </row>
    <row r="78" spans="1:7" x14ac:dyDescent="0.15">
      <c r="D78" s="27">
        <f>D76-D25</f>
        <v>0</v>
      </c>
    </row>
  </sheetData>
  <mergeCells count="10">
    <mergeCell ref="A1:G1"/>
    <mergeCell ref="E49:G49"/>
    <mergeCell ref="E57:G57"/>
    <mergeCell ref="E70:G70"/>
    <mergeCell ref="D4:D5"/>
    <mergeCell ref="E4:G5"/>
    <mergeCell ref="E21:G21"/>
    <mergeCell ref="D28:D29"/>
    <mergeCell ref="E28:G29"/>
    <mergeCell ref="E46:G46"/>
  </mergeCells>
  <phoneticPr fontId="7"/>
  <pageMargins left="0.69" right="0.23622047244094491" top="0.47" bottom="0.28000000000000003" header="0.31496062992125984" footer="0.2"/>
  <pageSetup paperSize="9" scale="74" orientation="portrait" r:id="rId1"/>
  <headerFooter>
    <oddHeader>&amp;L&amp;"ＭＳ Ｐ明朝,標準"&amp;16（様式５）&amp;R&amp;8令和5年度版&amp;11　　　　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78"/>
  <sheetViews>
    <sheetView view="pageLayout" topLeftCell="A61" zoomScaleNormal="100" workbookViewId="0">
      <selection activeCell="G7" sqref="G7"/>
    </sheetView>
  </sheetViews>
  <sheetFormatPr defaultRowHeight="13.5" x14ac:dyDescent="0.15"/>
  <cols>
    <col min="2" max="2" width="18.75" bestFit="1" customWidth="1"/>
    <col min="3" max="3" width="24" customWidth="1"/>
    <col min="4" max="4" width="20.75" bestFit="1" customWidth="1"/>
    <col min="7" max="7" width="38" customWidth="1"/>
  </cols>
  <sheetData>
    <row r="1" spans="1:11" ht="48.75" customHeight="1" x14ac:dyDescent="0.15">
      <c r="A1" s="65" t="s">
        <v>118</v>
      </c>
      <c r="B1" s="65"/>
      <c r="C1" s="65"/>
      <c r="D1" s="65"/>
      <c r="E1" s="65"/>
      <c r="F1" s="65"/>
      <c r="G1" s="65"/>
    </row>
    <row r="2" spans="1:11" x14ac:dyDescent="0.15">
      <c r="A2" s="3"/>
      <c r="B2" s="3"/>
      <c r="C2" s="3"/>
      <c r="D2" s="3"/>
      <c r="I2" s="3"/>
      <c r="J2" s="3"/>
      <c r="K2" s="1"/>
    </row>
    <row r="3" spans="1:11" x14ac:dyDescent="0.15">
      <c r="A3" s="9" t="s">
        <v>0</v>
      </c>
      <c r="B3" s="9"/>
      <c r="C3" s="2"/>
      <c r="D3" s="2"/>
      <c r="E3" s="2"/>
      <c r="F3" s="2" t="s">
        <v>111</v>
      </c>
      <c r="G3" s="2"/>
      <c r="J3" s="1"/>
      <c r="K3" s="1"/>
    </row>
    <row r="4" spans="1:11" x14ac:dyDescent="0.15">
      <c r="A4" s="5" t="s">
        <v>1</v>
      </c>
      <c r="B4" s="10"/>
      <c r="C4" s="10"/>
      <c r="D4" s="72" t="s">
        <v>2</v>
      </c>
      <c r="E4" s="74" t="s">
        <v>3</v>
      </c>
      <c r="F4" s="75"/>
      <c r="G4" s="76"/>
    </row>
    <row r="5" spans="1:11" x14ac:dyDescent="0.15">
      <c r="A5" s="12" t="s">
        <v>4</v>
      </c>
      <c r="B5" s="12" t="s">
        <v>5</v>
      </c>
      <c r="C5" s="5" t="s">
        <v>6</v>
      </c>
      <c r="D5" s="73"/>
      <c r="E5" s="77"/>
      <c r="F5" s="78"/>
      <c r="G5" s="79"/>
    </row>
    <row r="6" spans="1:11" x14ac:dyDescent="0.15">
      <c r="A6" s="13" t="s">
        <v>7</v>
      </c>
      <c r="B6" s="2"/>
      <c r="C6" s="2"/>
      <c r="D6" s="30">
        <f>SUM(D7,D9)</f>
        <v>300000</v>
      </c>
      <c r="E6" s="57"/>
      <c r="F6" s="58"/>
      <c r="G6" s="59"/>
    </row>
    <row r="7" spans="1:11" x14ac:dyDescent="0.15">
      <c r="A7" s="17"/>
      <c r="B7" s="13" t="s">
        <v>8</v>
      </c>
      <c r="C7" s="19"/>
      <c r="D7" s="30">
        <f>SUM(D8)</f>
        <v>300000</v>
      </c>
      <c r="E7" s="57"/>
      <c r="F7" s="58"/>
      <c r="G7" s="59"/>
    </row>
    <row r="8" spans="1:11" x14ac:dyDescent="0.15">
      <c r="A8" s="17"/>
      <c r="B8" s="15"/>
      <c r="C8" s="8" t="s">
        <v>91</v>
      </c>
      <c r="D8" s="29">
        <v>300000</v>
      </c>
      <c r="E8" s="60"/>
      <c r="F8" s="61"/>
      <c r="G8" s="62"/>
    </row>
    <row r="9" spans="1:11" x14ac:dyDescent="0.15">
      <c r="A9" s="17"/>
      <c r="B9" s="13" t="s">
        <v>9</v>
      </c>
      <c r="C9" s="19"/>
      <c r="D9" s="31">
        <v>0</v>
      </c>
      <c r="E9" s="57"/>
      <c r="F9" s="58"/>
      <c r="G9" s="59"/>
    </row>
    <row r="10" spans="1:11" x14ac:dyDescent="0.15">
      <c r="A10" s="15"/>
      <c r="B10" s="17"/>
      <c r="C10" s="13" t="s">
        <v>10</v>
      </c>
      <c r="D10" s="40">
        <v>0</v>
      </c>
      <c r="E10" s="60" t="s">
        <v>11</v>
      </c>
      <c r="F10" s="61"/>
      <c r="G10" s="62"/>
    </row>
    <row r="11" spans="1:11" x14ac:dyDescent="0.15">
      <c r="A11" s="13" t="s">
        <v>116</v>
      </c>
      <c r="B11" s="19"/>
      <c r="C11" s="19"/>
      <c r="D11" s="30">
        <f>SUM(D13:D14)</f>
        <v>224000</v>
      </c>
      <c r="E11" s="57"/>
      <c r="F11" s="58"/>
      <c r="G11" s="59"/>
    </row>
    <row r="12" spans="1:11" x14ac:dyDescent="0.15">
      <c r="A12" s="17"/>
      <c r="B12" s="13" t="s">
        <v>116</v>
      </c>
      <c r="C12" s="19"/>
      <c r="D12" s="30">
        <f>SUM(D13:D14)</f>
        <v>224000</v>
      </c>
      <c r="E12" s="57"/>
      <c r="F12" s="58"/>
      <c r="G12" s="59"/>
    </row>
    <row r="13" spans="1:11" x14ac:dyDescent="0.15">
      <c r="A13" s="17"/>
      <c r="B13" s="17"/>
      <c r="C13" s="5" t="s">
        <v>117</v>
      </c>
      <c r="D13" s="29">
        <v>224000</v>
      </c>
      <c r="E13" s="60" t="s">
        <v>105</v>
      </c>
      <c r="F13" s="61"/>
      <c r="G13" s="62"/>
    </row>
    <row r="14" spans="1:11" x14ac:dyDescent="0.15">
      <c r="A14" s="15"/>
      <c r="B14" s="15"/>
      <c r="C14" s="5" t="s">
        <v>12</v>
      </c>
      <c r="D14" s="40">
        <v>0</v>
      </c>
      <c r="E14" s="60" t="s">
        <v>11</v>
      </c>
      <c r="F14" s="61"/>
      <c r="G14" s="62"/>
    </row>
    <row r="15" spans="1:11" x14ac:dyDescent="0.15">
      <c r="A15" s="17" t="s">
        <v>13</v>
      </c>
      <c r="B15" s="2"/>
      <c r="C15" s="2"/>
      <c r="D15" s="40">
        <v>0</v>
      </c>
      <c r="E15" s="60" t="s">
        <v>14</v>
      </c>
      <c r="F15" s="61"/>
      <c r="G15" s="62"/>
    </row>
    <row r="16" spans="1:11" x14ac:dyDescent="0.15">
      <c r="A16" s="13" t="s">
        <v>15</v>
      </c>
      <c r="B16" s="19"/>
      <c r="C16" s="19"/>
      <c r="D16" s="41">
        <v>36400</v>
      </c>
      <c r="E16" s="60"/>
      <c r="F16" s="61"/>
      <c r="G16" s="62"/>
    </row>
    <row r="17" spans="1:11" x14ac:dyDescent="0.15">
      <c r="A17" s="13" t="s">
        <v>16</v>
      </c>
      <c r="B17" s="19"/>
      <c r="C17" s="19"/>
      <c r="D17" s="30">
        <f>SUM(D19:D23)</f>
        <v>389500</v>
      </c>
      <c r="E17" s="57"/>
      <c r="F17" s="58"/>
      <c r="G17" s="59"/>
    </row>
    <row r="18" spans="1:11" x14ac:dyDescent="0.15">
      <c r="A18" s="17"/>
      <c r="B18" s="13" t="s">
        <v>17</v>
      </c>
      <c r="C18" s="19"/>
      <c r="D18" s="30">
        <f>SUM(D19:D23)</f>
        <v>389500</v>
      </c>
      <c r="E18" s="57"/>
      <c r="F18" s="58"/>
      <c r="G18" s="59"/>
    </row>
    <row r="19" spans="1:11" x14ac:dyDescent="0.15">
      <c r="A19" s="17"/>
      <c r="B19" s="17"/>
      <c r="C19" s="5" t="s">
        <v>18</v>
      </c>
      <c r="D19" s="29">
        <v>336000</v>
      </c>
      <c r="E19" s="60" t="s">
        <v>106</v>
      </c>
      <c r="F19" s="61"/>
      <c r="G19" s="62" t="s">
        <v>112</v>
      </c>
    </row>
    <row r="20" spans="1:11" x14ac:dyDescent="0.15">
      <c r="A20" s="17"/>
      <c r="B20" s="17"/>
      <c r="C20" s="5" t="s">
        <v>19</v>
      </c>
      <c r="D20" s="40">
        <v>0</v>
      </c>
      <c r="E20" s="60" t="s">
        <v>20</v>
      </c>
      <c r="F20" s="61"/>
      <c r="G20" s="62"/>
    </row>
    <row r="21" spans="1:11" ht="29.25" customHeight="1" x14ac:dyDescent="0.15">
      <c r="A21" s="17"/>
      <c r="B21" s="17"/>
      <c r="C21" s="26" t="s">
        <v>21</v>
      </c>
      <c r="D21" s="29">
        <v>43500</v>
      </c>
      <c r="E21" s="80" t="s">
        <v>22</v>
      </c>
      <c r="F21" s="81"/>
      <c r="G21" s="82"/>
    </row>
    <row r="22" spans="1:11" x14ac:dyDescent="0.15">
      <c r="A22" s="17"/>
      <c r="B22" s="17"/>
      <c r="C22" s="7" t="s">
        <v>23</v>
      </c>
      <c r="D22" s="29">
        <v>10000</v>
      </c>
      <c r="E22" s="60" t="s">
        <v>24</v>
      </c>
      <c r="F22" s="61"/>
      <c r="G22" s="62"/>
    </row>
    <row r="23" spans="1:11" x14ac:dyDescent="0.15">
      <c r="A23" s="15"/>
      <c r="B23" s="15"/>
      <c r="C23" s="7" t="s">
        <v>25</v>
      </c>
      <c r="D23" s="40">
        <v>0</v>
      </c>
      <c r="E23" s="60" t="s">
        <v>11</v>
      </c>
      <c r="F23" s="61"/>
      <c r="G23" s="62"/>
    </row>
    <row r="24" spans="1:11" ht="14.25" thickBot="1" x14ac:dyDescent="0.2">
      <c r="A24" s="64" t="s">
        <v>26</v>
      </c>
      <c r="B24" s="19"/>
      <c r="C24" s="19"/>
      <c r="D24" s="29">
        <v>100</v>
      </c>
      <c r="E24" s="63" t="s">
        <v>27</v>
      </c>
      <c r="F24" s="61"/>
      <c r="G24" s="62"/>
    </row>
    <row r="25" spans="1:11" ht="15" thickTop="1" x14ac:dyDescent="0.15">
      <c r="A25" s="23" t="s">
        <v>28</v>
      </c>
      <c r="B25" s="24"/>
      <c r="C25" s="25"/>
      <c r="D25" s="32">
        <f>SUM(D17,D24,D16,D15,D11,D6)</f>
        <v>950000</v>
      </c>
      <c r="E25" s="33"/>
      <c r="F25" s="34"/>
      <c r="G25" s="35"/>
    </row>
    <row r="26" spans="1:11" x14ac:dyDescent="0.15">
      <c r="A26" s="1"/>
      <c r="B26" s="3"/>
      <c r="C26" s="3"/>
      <c r="D26" s="36"/>
      <c r="E26" s="36"/>
      <c r="F26" s="36"/>
      <c r="G26" s="36"/>
      <c r="H26" s="1"/>
      <c r="I26" s="4"/>
      <c r="J26" s="4"/>
      <c r="K26" s="4"/>
    </row>
    <row r="27" spans="1:11" x14ac:dyDescent="0.15">
      <c r="A27" s="9" t="s">
        <v>29</v>
      </c>
      <c r="B27" s="9"/>
      <c r="C27" s="2"/>
      <c r="D27" s="36"/>
      <c r="E27" s="36"/>
      <c r="F27" s="36"/>
      <c r="G27" s="36"/>
    </row>
    <row r="28" spans="1:11" x14ac:dyDescent="0.15">
      <c r="A28" s="5" t="s">
        <v>1</v>
      </c>
      <c r="B28" s="10"/>
      <c r="C28" s="11"/>
      <c r="D28" s="83" t="s">
        <v>2</v>
      </c>
      <c r="E28" s="83" t="s">
        <v>30</v>
      </c>
      <c r="F28" s="83"/>
      <c r="G28" s="83"/>
    </row>
    <row r="29" spans="1:11" x14ac:dyDescent="0.15">
      <c r="A29" s="22" t="s">
        <v>4</v>
      </c>
      <c r="B29" s="12" t="s">
        <v>5</v>
      </c>
      <c r="C29" s="12" t="s">
        <v>31</v>
      </c>
      <c r="D29" s="83"/>
      <c r="E29" s="83"/>
      <c r="F29" s="83"/>
      <c r="G29" s="83"/>
    </row>
    <row r="30" spans="1:11" x14ac:dyDescent="0.15">
      <c r="A30" s="13" t="s">
        <v>32</v>
      </c>
      <c r="B30" s="19"/>
      <c r="C30" s="14"/>
      <c r="D30" s="30">
        <f>SUM(D31)</f>
        <v>0</v>
      </c>
      <c r="E30" s="44"/>
      <c r="F30" s="45"/>
      <c r="G30" s="46"/>
    </row>
    <row r="31" spans="1:11" x14ac:dyDescent="0.15">
      <c r="A31" s="17"/>
      <c r="B31" s="13" t="s">
        <v>93</v>
      </c>
      <c r="C31" s="14"/>
      <c r="D31" s="30">
        <f>SUM(D32:D33)</f>
        <v>0</v>
      </c>
      <c r="E31" s="44"/>
      <c r="F31" s="45"/>
      <c r="G31" s="46"/>
    </row>
    <row r="32" spans="1:11" x14ac:dyDescent="0.15">
      <c r="A32" s="17"/>
      <c r="B32" s="17"/>
      <c r="C32" s="20" t="s">
        <v>94</v>
      </c>
      <c r="D32" s="29">
        <v>0</v>
      </c>
      <c r="E32" s="47" t="s">
        <v>33</v>
      </c>
      <c r="F32" s="48"/>
      <c r="G32" s="49"/>
    </row>
    <row r="33" spans="1:8" x14ac:dyDescent="0.15">
      <c r="A33" s="15"/>
      <c r="B33" s="15"/>
      <c r="C33" s="16" t="s">
        <v>34</v>
      </c>
      <c r="D33" s="29">
        <v>0</v>
      </c>
      <c r="E33" s="50" t="s">
        <v>107</v>
      </c>
      <c r="F33" s="48"/>
      <c r="G33" s="49"/>
    </row>
    <row r="34" spans="1:8" x14ac:dyDescent="0.15">
      <c r="A34" s="13" t="s">
        <v>35</v>
      </c>
      <c r="B34" s="2"/>
      <c r="C34" s="2"/>
      <c r="D34" s="30">
        <f>D35+D36+D37+D38+D39+D40+D44+D45+D46+D50+D51+D54+D57+D61+D64</f>
        <v>591600</v>
      </c>
      <c r="E34" s="51" t="s">
        <v>36</v>
      </c>
      <c r="F34" s="45"/>
      <c r="G34" s="46"/>
    </row>
    <row r="35" spans="1:8" x14ac:dyDescent="0.15">
      <c r="A35" s="17"/>
      <c r="B35" s="13" t="s">
        <v>37</v>
      </c>
      <c r="C35" s="14"/>
      <c r="D35" s="29">
        <v>3000</v>
      </c>
      <c r="E35" s="52" t="s">
        <v>102</v>
      </c>
      <c r="F35" s="48"/>
      <c r="G35" s="49"/>
    </row>
    <row r="36" spans="1:8" x14ac:dyDescent="0.15">
      <c r="A36" s="17"/>
      <c r="B36" s="5" t="s">
        <v>38</v>
      </c>
      <c r="C36" s="11"/>
      <c r="D36" s="29">
        <v>0</v>
      </c>
      <c r="E36" s="53" t="s">
        <v>97</v>
      </c>
      <c r="F36" s="48"/>
      <c r="G36" s="49"/>
      <c r="H36" s="28"/>
    </row>
    <row r="37" spans="1:8" x14ac:dyDescent="0.15">
      <c r="A37" s="17"/>
      <c r="B37" s="5" t="s">
        <v>39</v>
      </c>
      <c r="C37" s="11"/>
      <c r="D37" s="29">
        <v>60000</v>
      </c>
      <c r="E37" s="52" t="s">
        <v>40</v>
      </c>
      <c r="F37" s="48"/>
      <c r="G37" s="49"/>
    </row>
    <row r="38" spans="1:8" x14ac:dyDescent="0.15">
      <c r="A38" s="17"/>
      <c r="B38" s="5" t="s">
        <v>41</v>
      </c>
      <c r="C38" s="11"/>
      <c r="D38" s="29">
        <v>100000</v>
      </c>
      <c r="E38" s="52" t="s">
        <v>98</v>
      </c>
      <c r="F38" s="48"/>
      <c r="G38" s="49"/>
    </row>
    <row r="39" spans="1:8" x14ac:dyDescent="0.15">
      <c r="A39" s="17"/>
      <c r="B39" s="5" t="s">
        <v>42</v>
      </c>
      <c r="C39" s="11"/>
      <c r="D39" s="29">
        <v>5600</v>
      </c>
      <c r="E39" s="52" t="s">
        <v>108</v>
      </c>
      <c r="F39" s="48"/>
      <c r="G39" s="49"/>
    </row>
    <row r="40" spans="1:8" x14ac:dyDescent="0.15">
      <c r="A40" s="17"/>
      <c r="B40" s="13" t="s">
        <v>43</v>
      </c>
      <c r="C40" s="14"/>
      <c r="D40" s="30">
        <f>SUM(D41:D43)</f>
        <v>300000</v>
      </c>
      <c r="E40" s="51"/>
      <c r="F40" s="45"/>
      <c r="G40" s="46"/>
    </row>
    <row r="41" spans="1:8" x14ac:dyDescent="0.15">
      <c r="A41" s="17"/>
      <c r="B41" s="17"/>
      <c r="C41" s="12" t="s">
        <v>44</v>
      </c>
      <c r="D41" s="29">
        <v>120000</v>
      </c>
      <c r="E41" s="52" t="s">
        <v>95</v>
      </c>
      <c r="F41" s="48"/>
      <c r="G41" s="49"/>
    </row>
    <row r="42" spans="1:8" x14ac:dyDescent="0.15">
      <c r="A42" s="17"/>
      <c r="B42" s="17"/>
      <c r="C42" s="12" t="s">
        <v>45</v>
      </c>
      <c r="D42" s="29">
        <v>120000</v>
      </c>
      <c r="E42" s="52" t="s">
        <v>101</v>
      </c>
      <c r="F42" s="48"/>
      <c r="G42" s="49"/>
    </row>
    <row r="43" spans="1:8" x14ac:dyDescent="0.15">
      <c r="A43" s="17"/>
      <c r="B43" s="15"/>
      <c r="C43" s="12" t="s">
        <v>46</v>
      </c>
      <c r="D43" s="29">
        <v>60000</v>
      </c>
      <c r="E43" s="52" t="s">
        <v>47</v>
      </c>
      <c r="F43" s="48"/>
      <c r="G43" s="49"/>
    </row>
    <row r="44" spans="1:8" x14ac:dyDescent="0.15">
      <c r="A44" s="17"/>
      <c r="B44" s="5" t="s">
        <v>48</v>
      </c>
      <c r="C44" s="11"/>
      <c r="D44" s="40">
        <v>0</v>
      </c>
      <c r="E44" s="52" t="s">
        <v>49</v>
      </c>
      <c r="F44" s="48"/>
      <c r="G44" s="49"/>
    </row>
    <row r="45" spans="1:8" x14ac:dyDescent="0.15">
      <c r="A45" s="17"/>
      <c r="B45" s="5" t="s">
        <v>50</v>
      </c>
      <c r="C45" s="11"/>
      <c r="D45" s="29">
        <v>35000</v>
      </c>
      <c r="E45" s="52"/>
      <c r="F45" s="48"/>
      <c r="G45" s="49"/>
    </row>
    <row r="46" spans="1:8" ht="26.25" customHeight="1" x14ac:dyDescent="0.15">
      <c r="A46" s="17"/>
      <c r="B46" s="13" t="s">
        <v>51</v>
      </c>
      <c r="C46" s="14"/>
      <c r="D46" s="30">
        <f>SUM(D47:D49)</f>
        <v>23000</v>
      </c>
      <c r="E46" s="69" t="s">
        <v>52</v>
      </c>
      <c r="F46" s="70"/>
      <c r="G46" s="71"/>
    </row>
    <row r="47" spans="1:8" x14ac:dyDescent="0.15">
      <c r="A47" s="17"/>
      <c r="B47" s="17"/>
      <c r="C47" s="12" t="s">
        <v>53</v>
      </c>
      <c r="D47" s="29">
        <v>10000</v>
      </c>
      <c r="E47" s="52" t="s">
        <v>103</v>
      </c>
      <c r="F47" s="48"/>
      <c r="G47" s="49"/>
    </row>
    <row r="48" spans="1:8" x14ac:dyDescent="0.15">
      <c r="A48" s="17"/>
      <c r="B48" s="17"/>
      <c r="C48" s="12" t="s">
        <v>54</v>
      </c>
      <c r="D48" s="29">
        <v>10000</v>
      </c>
      <c r="E48" s="52" t="s">
        <v>55</v>
      </c>
      <c r="F48" s="48"/>
      <c r="G48" s="49"/>
    </row>
    <row r="49" spans="1:8" x14ac:dyDescent="0.15">
      <c r="A49" s="17"/>
      <c r="B49" s="15"/>
      <c r="C49" s="12" t="s">
        <v>56</v>
      </c>
      <c r="D49" s="29">
        <v>3000</v>
      </c>
      <c r="E49" s="66" t="s">
        <v>99</v>
      </c>
      <c r="F49" s="67"/>
      <c r="G49" s="68"/>
    </row>
    <row r="50" spans="1:8" x14ac:dyDescent="0.15">
      <c r="A50" s="17"/>
      <c r="B50" s="5" t="s">
        <v>57</v>
      </c>
      <c r="C50" s="11"/>
      <c r="D50" s="29">
        <v>2000</v>
      </c>
      <c r="E50" s="52" t="s">
        <v>100</v>
      </c>
      <c r="F50" s="48"/>
      <c r="G50" s="49"/>
    </row>
    <row r="51" spans="1:8" x14ac:dyDescent="0.15">
      <c r="A51" s="17"/>
      <c r="B51" s="13" t="s">
        <v>58</v>
      </c>
      <c r="C51" s="14"/>
      <c r="D51" s="30">
        <f>SUM(D52:D53)</f>
        <v>20000</v>
      </c>
      <c r="E51" s="51" t="s">
        <v>59</v>
      </c>
      <c r="F51" s="45"/>
      <c r="G51" s="46"/>
    </row>
    <row r="52" spans="1:8" x14ac:dyDescent="0.15">
      <c r="A52" s="17"/>
      <c r="B52" s="17"/>
      <c r="C52" s="12" t="s">
        <v>60</v>
      </c>
      <c r="D52" s="29">
        <v>10000</v>
      </c>
      <c r="E52" s="52"/>
      <c r="F52" s="48"/>
      <c r="G52" s="49"/>
    </row>
    <row r="53" spans="1:8" x14ac:dyDescent="0.15">
      <c r="A53" s="17"/>
      <c r="B53" s="15"/>
      <c r="C53" s="12" t="s">
        <v>61</v>
      </c>
      <c r="D53" s="29">
        <v>10000</v>
      </c>
      <c r="E53" s="52"/>
      <c r="F53" s="48"/>
      <c r="G53" s="49"/>
    </row>
    <row r="54" spans="1:8" x14ac:dyDescent="0.15">
      <c r="A54" s="17"/>
      <c r="B54" s="13" t="s">
        <v>62</v>
      </c>
      <c r="C54" s="14"/>
      <c r="D54" s="30">
        <f>SUM(D55:D56)</f>
        <v>15000</v>
      </c>
      <c r="E54" s="51" t="s">
        <v>63</v>
      </c>
      <c r="F54" s="45"/>
      <c r="G54" s="46"/>
    </row>
    <row r="55" spans="1:8" x14ac:dyDescent="0.15">
      <c r="A55" s="17"/>
      <c r="B55" s="17"/>
      <c r="C55" s="12" t="s">
        <v>64</v>
      </c>
      <c r="D55" s="29">
        <v>15000</v>
      </c>
      <c r="E55" s="52" t="s">
        <v>96</v>
      </c>
      <c r="F55" s="48"/>
      <c r="G55" s="49"/>
    </row>
    <row r="56" spans="1:8" x14ac:dyDescent="0.15">
      <c r="A56" s="17"/>
      <c r="B56" s="15"/>
      <c r="C56" s="12" t="s">
        <v>65</v>
      </c>
      <c r="D56" s="40">
        <v>0</v>
      </c>
      <c r="E56" s="52" t="s">
        <v>66</v>
      </c>
      <c r="F56" s="48"/>
      <c r="G56" s="49"/>
    </row>
    <row r="57" spans="1:8" ht="29.25" customHeight="1" x14ac:dyDescent="0.15">
      <c r="A57" s="17"/>
      <c r="B57" s="13" t="s">
        <v>67</v>
      </c>
      <c r="C57" s="14"/>
      <c r="D57" s="30">
        <f>SUM(D58:D59)</f>
        <v>0</v>
      </c>
      <c r="E57" s="69" t="s">
        <v>68</v>
      </c>
      <c r="F57" s="70"/>
      <c r="G57" s="71"/>
    </row>
    <row r="58" spans="1:8" x14ac:dyDescent="0.15">
      <c r="A58" s="17"/>
      <c r="B58" s="17"/>
      <c r="C58" s="12" t="s">
        <v>69</v>
      </c>
      <c r="D58" s="29">
        <v>0</v>
      </c>
      <c r="E58" s="52"/>
      <c r="F58" s="48"/>
      <c r="G58" s="49"/>
    </row>
    <row r="59" spans="1:8" x14ac:dyDescent="0.15">
      <c r="A59" s="17"/>
      <c r="B59" s="15"/>
      <c r="C59" s="12" t="s">
        <v>70</v>
      </c>
      <c r="D59" s="40">
        <v>0</v>
      </c>
      <c r="E59" s="52" t="s">
        <v>33</v>
      </c>
      <c r="F59" s="48"/>
      <c r="G59" s="49"/>
    </row>
    <row r="60" spans="1:8" x14ac:dyDescent="0.15">
      <c r="A60" s="17"/>
      <c r="B60" s="13" t="s">
        <v>71</v>
      </c>
      <c r="C60" s="14"/>
      <c r="D60" s="29">
        <v>0</v>
      </c>
      <c r="E60" s="52" t="s">
        <v>33</v>
      </c>
      <c r="F60" s="48"/>
      <c r="G60" s="49"/>
      <c r="H60" s="28"/>
    </row>
    <row r="61" spans="1:8" x14ac:dyDescent="0.15">
      <c r="A61" s="17"/>
      <c r="B61" s="13" t="s">
        <v>72</v>
      </c>
      <c r="C61" s="14"/>
      <c r="D61" s="30">
        <f>SUM(D62:D63)</f>
        <v>18000</v>
      </c>
      <c r="E61" s="51"/>
      <c r="F61" s="45"/>
      <c r="G61" s="46"/>
    </row>
    <row r="62" spans="1:8" x14ac:dyDescent="0.15">
      <c r="A62" s="17"/>
      <c r="B62" s="17"/>
      <c r="C62" s="12" t="s">
        <v>73</v>
      </c>
      <c r="D62" s="29">
        <v>13000</v>
      </c>
      <c r="E62" s="52" t="s">
        <v>74</v>
      </c>
      <c r="F62" s="48"/>
      <c r="G62" s="49"/>
    </row>
    <row r="63" spans="1:8" x14ac:dyDescent="0.15">
      <c r="A63" s="17"/>
      <c r="B63" s="15"/>
      <c r="C63" s="12" t="s">
        <v>75</v>
      </c>
      <c r="D63" s="29">
        <v>5000</v>
      </c>
      <c r="E63" s="52" t="s">
        <v>104</v>
      </c>
      <c r="F63" s="48"/>
      <c r="G63" s="49"/>
    </row>
    <row r="64" spans="1:8" x14ac:dyDescent="0.15">
      <c r="A64" s="15"/>
      <c r="B64" s="13" t="s">
        <v>76</v>
      </c>
      <c r="C64" s="14"/>
      <c r="D64" s="29">
        <v>10000</v>
      </c>
      <c r="E64" s="52" t="s">
        <v>77</v>
      </c>
      <c r="F64" s="48"/>
      <c r="G64" s="49"/>
    </row>
    <row r="65" spans="1:7" x14ac:dyDescent="0.15">
      <c r="A65" s="13" t="s">
        <v>78</v>
      </c>
      <c r="B65" s="19"/>
      <c r="C65" s="14"/>
      <c r="D65" s="30">
        <f>SUM(D66,D69,D70,D73,D74,D75)</f>
        <v>325600</v>
      </c>
      <c r="E65" s="51" t="s">
        <v>79</v>
      </c>
      <c r="F65" s="45"/>
      <c r="G65" s="46"/>
    </row>
    <row r="66" spans="1:7" x14ac:dyDescent="0.15">
      <c r="A66" s="17"/>
      <c r="B66" s="13" t="s">
        <v>80</v>
      </c>
      <c r="C66" s="14"/>
      <c r="D66" s="30">
        <f>SUM(D67:D68)</f>
        <v>156800</v>
      </c>
      <c r="E66" s="51" t="s">
        <v>81</v>
      </c>
      <c r="F66" s="45"/>
      <c r="G66" s="46"/>
    </row>
    <row r="67" spans="1:7" x14ac:dyDescent="0.15">
      <c r="A67" s="17"/>
      <c r="B67" s="17"/>
      <c r="C67" s="18" t="s">
        <v>82</v>
      </c>
      <c r="D67" s="29">
        <v>112000</v>
      </c>
      <c r="E67" s="52" t="s">
        <v>113</v>
      </c>
      <c r="F67" s="48"/>
      <c r="G67" s="49"/>
    </row>
    <row r="68" spans="1:7" x14ac:dyDescent="0.15">
      <c r="A68" s="17"/>
      <c r="B68" s="17"/>
      <c r="C68" s="21"/>
      <c r="D68" s="29">
        <v>44800</v>
      </c>
      <c r="E68" s="52" t="s">
        <v>109</v>
      </c>
      <c r="F68" s="48"/>
      <c r="G68" s="49"/>
    </row>
    <row r="69" spans="1:7" x14ac:dyDescent="0.15">
      <c r="A69" s="17"/>
      <c r="B69" s="5" t="s">
        <v>83</v>
      </c>
      <c r="C69" s="11"/>
      <c r="D69" s="29">
        <v>6000</v>
      </c>
      <c r="E69" s="52" t="s">
        <v>114</v>
      </c>
      <c r="F69" s="48"/>
      <c r="G69" s="49"/>
    </row>
    <row r="70" spans="1:7" ht="27" customHeight="1" x14ac:dyDescent="0.15">
      <c r="A70" s="17"/>
      <c r="B70" s="13" t="s">
        <v>92</v>
      </c>
      <c r="C70" s="14"/>
      <c r="D70" s="30">
        <f>SUM(D71:D72)</f>
        <v>100000</v>
      </c>
      <c r="E70" s="69" t="s">
        <v>84</v>
      </c>
      <c r="F70" s="70"/>
      <c r="G70" s="71"/>
    </row>
    <row r="71" spans="1:7" x14ac:dyDescent="0.15">
      <c r="A71" s="17"/>
      <c r="B71" s="17"/>
      <c r="C71" s="6" t="s">
        <v>85</v>
      </c>
      <c r="D71" s="42">
        <v>80000</v>
      </c>
      <c r="E71" s="52" t="s">
        <v>115</v>
      </c>
      <c r="F71" s="48"/>
      <c r="G71" s="49"/>
    </row>
    <row r="72" spans="1:7" x14ac:dyDescent="0.15">
      <c r="A72" s="17"/>
      <c r="B72" s="17"/>
      <c r="C72" s="6" t="s">
        <v>86</v>
      </c>
      <c r="D72" s="42">
        <v>20000</v>
      </c>
      <c r="E72" s="52"/>
      <c r="F72" s="48"/>
      <c r="G72" s="49"/>
    </row>
    <row r="73" spans="1:7" x14ac:dyDescent="0.15">
      <c r="A73" s="17"/>
      <c r="B73" s="5" t="s">
        <v>87</v>
      </c>
      <c r="C73" s="11"/>
      <c r="D73" s="29">
        <v>20000</v>
      </c>
      <c r="E73" s="52" t="s">
        <v>110</v>
      </c>
      <c r="F73" s="48"/>
      <c r="G73" s="49"/>
    </row>
    <row r="74" spans="1:7" x14ac:dyDescent="0.15">
      <c r="A74" s="15"/>
      <c r="B74" s="5" t="s">
        <v>76</v>
      </c>
      <c r="C74" s="11"/>
      <c r="D74" s="29">
        <v>10000</v>
      </c>
      <c r="E74" s="52" t="s">
        <v>88</v>
      </c>
      <c r="F74" s="48"/>
      <c r="G74" s="49"/>
    </row>
    <row r="75" spans="1:7" ht="14.25" thickBot="1" x14ac:dyDescent="0.2">
      <c r="A75" s="64" t="s">
        <v>89</v>
      </c>
      <c r="B75" s="2"/>
      <c r="C75" s="2"/>
      <c r="D75" s="43">
        <v>32800</v>
      </c>
      <c r="E75" s="54"/>
      <c r="F75" s="55"/>
      <c r="G75" s="56"/>
    </row>
    <row r="76" spans="1:7" ht="14.25" thickTop="1" x14ac:dyDescent="0.15">
      <c r="A76" s="23" t="s">
        <v>90</v>
      </c>
      <c r="B76" s="24"/>
      <c r="C76" s="25"/>
      <c r="D76" s="32">
        <f>D34+D65+D75</f>
        <v>950000</v>
      </c>
      <c r="E76" s="37"/>
      <c r="F76" s="38"/>
      <c r="G76" s="39"/>
    </row>
    <row r="78" spans="1:7" x14ac:dyDescent="0.15">
      <c r="D78" s="27">
        <f>D76-D25</f>
        <v>0</v>
      </c>
    </row>
  </sheetData>
  <mergeCells count="10">
    <mergeCell ref="A1:G1"/>
    <mergeCell ref="E49:G49"/>
    <mergeCell ref="E57:G57"/>
    <mergeCell ref="E70:G70"/>
    <mergeCell ref="D4:D5"/>
    <mergeCell ref="E4:G5"/>
    <mergeCell ref="E21:G21"/>
    <mergeCell ref="D28:D29"/>
    <mergeCell ref="E28:G29"/>
    <mergeCell ref="E46:G46"/>
  </mergeCells>
  <phoneticPr fontId="7"/>
  <pageMargins left="0.69" right="0.23622047244094491" top="0.47" bottom="0.28000000000000003" header="0.31496062992125984" footer="0.2"/>
  <pageSetup paperSize="9" scale="69" orientation="portrait" horizontalDpi="4294967292" verticalDpi="4294967292" r:id="rId1"/>
  <headerFooter>
    <oddHeader>&amp;L&amp;"ＭＳ Ｐ明朝,標準"&amp;16（様式６）&amp;R&amp;8令和５年度版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様式５</vt:lpstr>
      <vt:lpstr>記入例</vt:lpstr>
      <vt:lpstr>記入例!Print_Area</vt:lpstr>
      <vt:lpstr>様式５!Print_Area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高齢者支援係</dc:creator>
  <cp:lastModifiedBy>pcadmin</cp:lastModifiedBy>
  <cp:lastPrinted>2023-10-02T07:55:16Z</cp:lastPrinted>
  <dcterms:created xsi:type="dcterms:W3CDTF">2016-07-12T02:39:36Z</dcterms:created>
  <dcterms:modified xsi:type="dcterms:W3CDTF">2023-10-02T07:56:08Z</dcterms:modified>
</cp:coreProperties>
</file>