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m22svfil01\インターネット用内部フォルダ\子育て支援課\一般職用\●子ども家庭支援センター\05_ホームページ\育サポ・ファミサポ\ファミサポＨＰ\"/>
    </mc:Choice>
  </mc:AlternateContent>
  <bookViews>
    <workbookView xWindow="0" yWindow="0" windowWidth="22260" windowHeight="12645"/>
  </bookViews>
  <sheets>
    <sheet name="入力例・使用上の注意事項" sheetId="8" r:id="rId1"/>
    <sheet name="入力用" sheetId="1" r:id="rId2"/>
    <sheet name="活動報告明細表入力例" sheetId="11" r:id="rId3"/>
    <sheet name="活動報告明細表" sheetId="10" r:id="rId4"/>
  </sheets>
  <definedNames>
    <definedName name="_xlnm.Print_Area" localSheetId="3">活動報告明細表!$B$1:$K$39</definedName>
    <definedName name="_xlnm.Print_Area" localSheetId="2">活動報告明細表入力例!$B$1:$K$39</definedName>
    <definedName name="_xlnm.Print_Area" localSheetId="1">入力用!$A$1:$M$48</definedName>
    <definedName name="_xlnm.Print_Area" localSheetId="0">入力例・使用上の注意事項!$A$1:$M$48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1" l="1"/>
  <c r="G39" i="11"/>
  <c r="F39" i="11"/>
  <c r="I39" i="11" s="1"/>
  <c r="G39" i="10" l="1"/>
  <c r="H39" i="10"/>
  <c r="F39" i="10"/>
  <c r="I39" i="10" s="1"/>
  <c r="L34" i="8" l="1"/>
  <c r="L33" i="8"/>
  <c r="L32" i="8"/>
  <c r="L30" i="8"/>
  <c r="L29" i="8"/>
  <c r="L28" i="8"/>
  <c r="L27" i="8"/>
  <c r="L32" i="1"/>
  <c r="K35" i="8" l="1"/>
  <c r="L28" i="1"/>
  <c r="L29" i="1"/>
  <c r="L30" i="1"/>
  <c r="L27" i="1"/>
  <c r="L34" i="1" l="1"/>
  <c r="L33" i="1"/>
  <c r="K35" i="1" l="1"/>
</calcChain>
</file>

<file path=xl/sharedStrings.xml><?xml version="1.0" encoding="utf-8"?>
<sst xmlns="http://schemas.openxmlformats.org/spreadsheetml/2006/main" count="207" uniqueCount="100">
  <si>
    <t>第９号様式（第１４条関係）　　　　　　　　　　　　　　　　　　　　　　　　　　　　　　　　　　　　　　　　　　　　　　　　　</t>
  </si>
  <si>
    <t>ファミリー・サポート支援活動報告書</t>
  </si>
  <si>
    <t>（事項欄には来宅、保育施設への送迎、食事（ミルク）、おやつ、排泄、睡眠、遊び、帰宅などを記入してください。）</t>
  </si>
  <si>
    <t>上記のとおり報告し、謝礼金を領収しました。</t>
  </si>
  <si>
    <t>上記について確認しました。</t>
  </si>
  <si>
    <t>１　支援活動実施日時</t>
    <phoneticPr fontId="9"/>
  </si>
  <si>
    <t>氏名</t>
    <phoneticPr fontId="9"/>
  </si>
  <si>
    <t>時間</t>
    <rPh sb="0" eb="1">
      <t>トキ</t>
    </rPh>
    <rPh sb="1" eb="2">
      <t>アイダ</t>
    </rPh>
    <phoneticPr fontId="9"/>
  </si>
  <si>
    <t>３　支 援 活 動 の 内 容</t>
    <phoneticPr fontId="9"/>
  </si>
  <si>
    <t>〇子ども ①  基準金額</t>
    <phoneticPr fontId="9"/>
  </si>
  <si>
    <t>〇子ども ②  基準金額×1/2</t>
    <phoneticPr fontId="9"/>
  </si>
  <si>
    <t>〇実費　（内容に〇をして下さい。）</t>
    <phoneticPr fontId="9"/>
  </si>
  <si>
    <t>〇当日キャンセル（依頼時間の半額）</t>
    <phoneticPr fontId="9"/>
  </si>
  <si>
    <t>〇無断キャンセル（依頼時間の全額）</t>
    <phoneticPr fontId="9"/>
  </si>
  <si>
    <t>×</t>
    <phoneticPr fontId="9"/>
  </si>
  <si>
    <t>＝</t>
    <phoneticPr fontId="9"/>
  </si>
  <si>
    <t xml:space="preserve"> ×1/2 ＝</t>
    <phoneticPr fontId="9"/>
  </si>
  <si>
    <t>２　利　 用　 会　 員</t>
    <rPh sb="8" eb="9">
      <t>カイ</t>
    </rPh>
    <phoneticPr fontId="9"/>
  </si>
  <si>
    <t>４　謝　　　　礼　　　　金</t>
    <phoneticPr fontId="9"/>
  </si>
  <si>
    <t>５　ヒヤリ・ハット・レポート</t>
    <phoneticPr fontId="9"/>
  </si>
  <si>
    <t>（ヒヤリとした出来事があれば、場所・時間・内容やその時の状況を記入してください。）</t>
    <phoneticPr fontId="9"/>
  </si>
  <si>
    <t>氏　　名　　　　　　　　　　　　　　</t>
    <phoneticPr fontId="9"/>
  </si>
  <si>
    <t>（会員番号</t>
    <phoneticPr fontId="9"/>
  </si>
  <si>
    <t>支援会員　　　会員番号</t>
    <phoneticPr fontId="9"/>
  </si>
  <si>
    <t>利用会員　　　会員番号</t>
    <rPh sb="0" eb="2">
      <t>リヨウ</t>
    </rPh>
    <phoneticPr fontId="9"/>
  </si>
  <si>
    <t>子どもの名前</t>
    <phoneticPr fontId="9"/>
  </si>
  <si>
    <t>氏　　名</t>
    <phoneticPr fontId="9"/>
  </si>
  <si>
    <t>特になし</t>
    <rPh sb="0" eb="1">
      <t>トク</t>
    </rPh>
    <phoneticPr fontId="9"/>
  </si>
  <si>
    <t>〇</t>
  </si>
  <si>
    <t>食費</t>
    <phoneticPr fontId="9"/>
  </si>
  <si>
    <t>おやつ</t>
    <phoneticPr fontId="9"/>
  </si>
  <si>
    <t>その他</t>
    <phoneticPr fontId="9"/>
  </si>
  <si>
    <t>交通費</t>
    <phoneticPr fontId="9"/>
  </si>
  <si>
    <t>小計</t>
    <rPh sb="0" eb="1">
      <t>ショウ</t>
    </rPh>
    <rPh sb="1" eb="2">
      <t>ケイ</t>
    </rPh>
    <phoneticPr fontId="9"/>
  </si>
  <si>
    <t>活動時間</t>
    <phoneticPr fontId="9"/>
  </si>
  <si>
    <t>○</t>
  </si>
  <si>
    <t>謝　礼　金　合　計</t>
    <phoneticPr fontId="9"/>
  </si>
  <si>
    <t>通　　　　信　　　　欄</t>
    <phoneticPr fontId="9"/>
  </si>
  <si>
    <t>事　　　　項</t>
    <phoneticPr fontId="9"/>
  </si>
  <si>
    <t>１－１１１１</t>
    <phoneticPr fontId="9"/>
  </si>
  <si>
    <t>）</t>
    <phoneticPr fontId="9"/>
  </si>
  <si>
    <t>）</t>
    <phoneticPr fontId="9"/>
  </si>
  <si>
    <t>利用会員宅から支援会員宅へのお迎え</t>
    <rPh sb="0" eb="2">
      <t>リヨウ</t>
    </rPh>
    <rPh sb="2" eb="4">
      <t>カイイン</t>
    </rPh>
    <rPh sb="4" eb="5">
      <t>タク</t>
    </rPh>
    <rPh sb="7" eb="9">
      <t>シエン</t>
    </rPh>
    <rPh sb="9" eb="11">
      <t>カイイン</t>
    </rPh>
    <rPh sb="11" eb="12">
      <t>タク</t>
    </rPh>
    <rPh sb="15" eb="16">
      <t>ムカ</t>
    </rPh>
    <phoneticPr fontId="9"/>
  </si>
  <si>
    <t>合　　　計</t>
    <rPh sb="0" eb="1">
      <t>ア</t>
    </rPh>
    <rPh sb="4" eb="5">
      <t>ケイ</t>
    </rPh>
    <phoneticPr fontId="18"/>
  </si>
  <si>
    <t>食 費</t>
    <rPh sb="0" eb="1">
      <t>ショク</t>
    </rPh>
    <rPh sb="2" eb="3">
      <t>ヒ</t>
    </rPh>
    <phoneticPr fontId="18"/>
  </si>
  <si>
    <t>交通費</t>
    <rPh sb="0" eb="3">
      <t>コウツウヒ</t>
    </rPh>
    <phoneticPr fontId="18"/>
  </si>
  <si>
    <t>備　考</t>
    <rPh sb="0" eb="1">
      <t>ソナエ</t>
    </rPh>
    <rPh sb="2" eb="3">
      <t>コウ</t>
    </rPh>
    <phoneticPr fontId="18"/>
  </si>
  <si>
    <t>実費</t>
    <rPh sb="0" eb="2">
      <t>ジッピ</t>
    </rPh>
    <phoneticPr fontId="18"/>
  </si>
  <si>
    <t>謝礼金
小 計</t>
    <rPh sb="0" eb="3">
      <t>シャレイキン</t>
    </rPh>
    <rPh sb="4" eb="5">
      <t>ショウ</t>
    </rPh>
    <rPh sb="6" eb="7">
      <t>ケイ</t>
    </rPh>
    <phoneticPr fontId="18"/>
  </si>
  <si>
    <t>時　間</t>
    <rPh sb="0" eb="1">
      <t>トキ</t>
    </rPh>
    <rPh sb="2" eb="3">
      <t>アイダ</t>
    </rPh>
    <phoneticPr fontId="18"/>
  </si>
  <si>
    <t>曜日</t>
    <rPh sb="0" eb="1">
      <t>ヒカリ</t>
    </rPh>
    <rPh sb="1" eb="2">
      <t>ヒ</t>
    </rPh>
    <phoneticPr fontId="18"/>
  </si>
  <si>
    <t>日</t>
    <rPh sb="0" eb="1">
      <t>ニチ</t>
    </rPh>
    <phoneticPr fontId="18"/>
  </si>
  <si>
    <t>（）</t>
    <phoneticPr fontId="9"/>
  </si>
  <si>
    <t>（　　－　　　　　）</t>
    <phoneticPr fontId="9"/>
  </si>
  <si>
    <t>（ １ － １１１１ ）</t>
    <phoneticPr fontId="9"/>
  </si>
  <si>
    <t>②　</t>
    <phoneticPr fontId="9"/>
  </si>
  <si>
    <t>①　</t>
    <phoneticPr fontId="9"/>
  </si>
  <si>
    <t>ファミリー・サポート支援活動報告書</t>
    <phoneticPr fontId="9"/>
  </si>
  <si>
    <t>活動報告明細表（ファミリー・サポート・センター報告書添付用）</t>
    <phoneticPr fontId="9"/>
  </si>
  <si>
    <t>③</t>
    <phoneticPr fontId="18"/>
  </si>
  <si>
    <t>②</t>
    <phoneticPr fontId="18"/>
  </si>
  <si>
    <t>①</t>
    <phoneticPr fontId="18"/>
  </si>
  <si>
    <t>確認✓</t>
    <rPh sb="0" eb="2">
      <t>カクニン</t>
    </rPh>
    <phoneticPr fontId="18"/>
  </si>
  <si>
    <t>活動
時間</t>
    <rPh sb="0" eb="2">
      <t>カツドウ</t>
    </rPh>
    <rPh sb="3" eb="5">
      <t>ジカン</t>
    </rPh>
    <phoneticPr fontId="18"/>
  </si>
  <si>
    <t>年　　　月分</t>
    <rPh sb="0" eb="1">
      <t>ネン</t>
    </rPh>
    <rPh sb="4" eb="5">
      <t>ガツ</t>
    </rPh>
    <rPh sb="5" eb="6">
      <t>ブン</t>
    </rPh>
    <phoneticPr fontId="9"/>
  </si>
  <si>
    <t>利用会員・対象児童氏名：</t>
    <phoneticPr fontId="9"/>
  </si>
  <si>
    <t>支援会員氏名：</t>
    <phoneticPr fontId="9"/>
  </si>
  <si>
    <t>謝礼金合計（①+②+③＝　　）</t>
    <phoneticPr fontId="9"/>
  </si>
  <si>
    <t>令和６年１月１５日 （月）１０時～１２時</t>
    <rPh sb="0" eb="2">
      <t>レイワ</t>
    </rPh>
    <rPh sb="3" eb="4">
      <t>ネン</t>
    </rPh>
    <rPh sb="5" eb="6">
      <t>ガツ</t>
    </rPh>
    <rPh sb="8" eb="9">
      <t>ニチ</t>
    </rPh>
    <rPh sb="11" eb="12">
      <t>ゲツ</t>
    </rPh>
    <rPh sb="15" eb="16">
      <t>ジ</t>
    </rPh>
    <rPh sb="19" eb="20">
      <t>ジ</t>
    </rPh>
    <phoneticPr fontId="9"/>
  </si>
  <si>
    <t>国立　花子</t>
    <rPh sb="3" eb="5">
      <t>ハナコ</t>
    </rPh>
    <phoneticPr fontId="9"/>
  </si>
  <si>
    <t>①　国立　桜</t>
    <rPh sb="5" eb="6">
      <t>サクラ</t>
    </rPh>
    <phoneticPr fontId="9"/>
  </si>
  <si>
    <t>②　太郎</t>
    <rPh sb="2" eb="4">
      <t>タロウ</t>
    </rPh>
    <phoneticPr fontId="9"/>
  </si>
  <si>
    <t>10時-10時30分</t>
    <rPh sb="2" eb="3">
      <t>ジ</t>
    </rPh>
    <rPh sb="6" eb="7">
      <t>ジ</t>
    </rPh>
    <rPh sb="9" eb="10">
      <t>フン</t>
    </rPh>
    <phoneticPr fontId="9"/>
  </si>
  <si>
    <t>10時30分-12時</t>
    <rPh sb="2" eb="3">
      <t>ジ</t>
    </rPh>
    <rPh sb="5" eb="6">
      <t>フン</t>
    </rPh>
    <rPh sb="9" eb="10">
      <t>ジ</t>
    </rPh>
    <phoneticPr fontId="9"/>
  </si>
  <si>
    <t>二人とも活発に遊び、お利口さんでした。
おやつにおにぎりとバナナを食べました。</t>
    <rPh sb="33" eb="34">
      <t>タ</t>
    </rPh>
    <phoneticPr fontId="9"/>
  </si>
  <si>
    <t>国立　花子</t>
    <rPh sb="0" eb="2">
      <t>クニタチ</t>
    </rPh>
    <rPh sb="3" eb="5">
      <t>ハナコ</t>
    </rPh>
    <phoneticPr fontId="9"/>
  </si>
  <si>
    <t>水</t>
    <rPh sb="0" eb="1">
      <t>スイ</t>
    </rPh>
    <phoneticPr fontId="18"/>
  </si>
  <si>
    <t>火</t>
  </si>
  <si>
    <t>学校までの送り</t>
    <rPh sb="0" eb="2">
      <t>ガッコウ</t>
    </rPh>
    <rPh sb="5" eb="6">
      <t>オク</t>
    </rPh>
    <phoneticPr fontId="18"/>
  </si>
  <si>
    <t>8：00～8：30</t>
    <phoneticPr fontId="18"/>
  </si>
  <si>
    <t>月</t>
  </si>
  <si>
    <t>日</t>
  </si>
  <si>
    <t>土</t>
  </si>
  <si>
    <t>金</t>
  </si>
  <si>
    <t>木</t>
  </si>
  <si>
    <t>✓</t>
    <phoneticPr fontId="18"/>
  </si>
  <si>
    <t>前日キャンセル</t>
    <rPh sb="0" eb="2">
      <t>ゼンジツ</t>
    </rPh>
    <phoneticPr fontId="18"/>
  </si>
  <si>
    <t>17：55～18：55</t>
    <phoneticPr fontId="18"/>
  </si>
  <si>
    <t>水</t>
  </si>
  <si>
    <t>当日キャンセル</t>
    <rPh sb="0" eb="2">
      <t>トウジツ</t>
    </rPh>
    <phoneticPr fontId="18"/>
  </si>
  <si>
    <t>学校～支宅 おやつ：クッキー</t>
    <rPh sb="0" eb="2">
      <t>ガッコウ</t>
    </rPh>
    <rPh sb="3" eb="4">
      <t>シ</t>
    </rPh>
    <rPh sb="4" eb="5">
      <t>タク</t>
    </rPh>
    <phoneticPr fontId="18"/>
  </si>
  <si>
    <t>いっぱいお話ししてくれました。</t>
    <rPh sb="5" eb="6">
      <t>ハナ</t>
    </rPh>
    <phoneticPr fontId="18"/>
  </si>
  <si>
    <t>学校～支宅　おやつ提供</t>
    <rPh sb="0" eb="2">
      <t>ガッコウ</t>
    </rPh>
    <rPh sb="3" eb="4">
      <t>シ</t>
    </rPh>
    <rPh sb="4" eb="5">
      <t>タク</t>
    </rPh>
    <rPh sb="9" eb="11">
      <t>テイキョウ</t>
    </rPh>
    <phoneticPr fontId="18"/>
  </si>
  <si>
    <t>火</t>
    <rPh sb="0" eb="1">
      <t>カ</t>
    </rPh>
    <phoneticPr fontId="18"/>
  </si>
  <si>
    <t>月</t>
    <rPh sb="0" eb="1">
      <t>ゲツ</t>
    </rPh>
    <phoneticPr fontId="18"/>
  </si>
  <si>
    <t>活動報告明細表（ファミリー・サポート・センター報告書添付用）</t>
    <phoneticPr fontId="18"/>
  </si>
  <si>
    <t>令和６年１月分</t>
    <rPh sb="0" eb="2">
      <t>レイワ</t>
    </rPh>
    <phoneticPr fontId="18"/>
  </si>
  <si>
    <t>国立　花子・太郎</t>
    <rPh sb="0" eb="2">
      <t>クニタチ</t>
    </rPh>
    <rPh sb="3" eb="5">
      <t>ハナコ</t>
    </rPh>
    <rPh sb="6" eb="8">
      <t>タロウ</t>
    </rPh>
    <phoneticPr fontId="9"/>
  </si>
  <si>
    <t>矢川　国子</t>
    <rPh sb="0" eb="2">
      <t>ヤガワ</t>
    </rPh>
    <rPh sb="3" eb="5">
      <t>クニコ</t>
    </rPh>
    <phoneticPr fontId="9"/>
  </si>
  <si>
    <r>
      <rPr>
        <b/>
        <sz val="16"/>
        <color theme="1"/>
        <rFont val="HGS創英角ﾎﾟｯﾌﾟ体"/>
        <family val="3"/>
        <charset val="128"/>
      </rPr>
      <t>使用上の注意事項</t>
    </r>
    <r>
      <rPr>
        <sz val="14"/>
        <color theme="1"/>
        <rFont val="ＭＳ Ｐゴシック"/>
        <family val="3"/>
        <charset val="128"/>
      </rPr>
      <t xml:space="preserve">
・</t>
    </r>
    <r>
      <rPr>
        <b/>
        <u val="double"/>
        <sz val="14"/>
        <color theme="1"/>
        <rFont val="ＭＳ Ｐゴシック"/>
        <family val="3"/>
        <charset val="128"/>
      </rPr>
      <t>グレーのセルのみ入力</t>
    </r>
    <r>
      <rPr>
        <sz val="14"/>
        <color theme="1"/>
        <rFont val="ＭＳ Ｐゴシック"/>
        <family val="3"/>
        <charset val="128"/>
      </rPr>
      <t>してください。（その他のセルは入力不要です。）
・「１支援活動実施日時」が複数ある場合は、「別紙活動報告明細表のとおり」と入力し、明細表を併せて提出してください。（その場合、「３支援活動の内容」は、明細表に記載するので空欄で構いません。）
・</t>
    </r>
    <r>
      <rPr>
        <b/>
        <sz val="14"/>
        <color theme="1"/>
        <rFont val="ＭＳ Ｐゴシック"/>
        <family val="3"/>
        <charset val="128"/>
      </rPr>
      <t>「</t>
    </r>
    <r>
      <rPr>
        <b/>
        <u val="double"/>
        <sz val="14"/>
        <color theme="1"/>
        <rFont val="ＭＳ Ｐゴシック"/>
        <family val="3"/>
        <charset val="128"/>
      </rPr>
      <t>４謝礼金」の謝礼単価及び活動時間は数字のみ入力</t>
    </r>
    <r>
      <rPr>
        <sz val="14"/>
        <color theme="1"/>
        <rFont val="ＭＳ Ｐゴシック"/>
        <family val="3"/>
        <charset val="128"/>
      </rPr>
      <t>してください。</t>
    </r>
    <r>
      <rPr>
        <u/>
        <sz val="14"/>
        <color theme="1"/>
        <rFont val="ＭＳ Ｐゴシック"/>
        <family val="3"/>
        <charset val="128"/>
      </rPr>
      <t>（単位不要）</t>
    </r>
    <r>
      <rPr>
        <sz val="14"/>
        <color theme="1"/>
        <rFont val="ＭＳ Ｐゴシック"/>
        <family val="3"/>
        <charset val="128"/>
      </rPr>
      <t xml:space="preserve">
・「４謝礼金」の実費については、該当項目のセルのプルダウンから○を選択してください。
・入力が終わりましたら、</t>
    </r>
    <r>
      <rPr>
        <b/>
        <u val="double"/>
        <sz val="14"/>
        <color theme="1"/>
        <rFont val="ＭＳ Ｐゴシック"/>
        <family val="3"/>
        <charset val="128"/>
      </rPr>
      <t>報告書をPDFデータにして</t>
    </r>
    <r>
      <rPr>
        <u val="double"/>
        <sz val="14"/>
        <color theme="1"/>
        <rFont val="ＭＳ Ｐゴシック"/>
        <family val="3"/>
        <charset val="128"/>
      </rPr>
      <t>１枚印刷し、謝礼金受領時に利用会員に内容を確認してもらい、署名をもらいお渡しください。</t>
    </r>
    <r>
      <rPr>
        <b/>
        <u val="double"/>
        <sz val="14"/>
        <color theme="1"/>
        <rFont val="ＭＳ Ｐゴシック"/>
        <family val="3"/>
        <charset val="128"/>
      </rPr>
      <t>謝礼金受領後、PDFデータにパスワードを設定のうえ、センター宛てに電子メールにてお送りください。</t>
    </r>
    <r>
      <rPr>
        <sz val="14"/>
        <color theme="1"/>
        <rFont val="ＭＳ Ｐゴシック"/>
        <family val="3"/>
        <charset val="128"/>
      </rPr>
      <t>（支援会員用はデータで保管ください。）</t>
    </r>
    <rPh sb="0" eb="2">
      <t>シヨウ</t>
    </rPh>
    <rPh sb="2" eb="3">
      <t>ジョウ</t>
    </rPh>
    <rPh sb="4" eb="6">
      <t>チュウイ</t>
    </rPh>
    <rPh sb="6" eb="8">
      <t>ジコウ</t>
    </rPh>
    <rPh sb="18" eb="20">
      <t>ニュウリョク</t>
    </rPh>
    <rPh sb="30" eb="31">
      <t>タ</t>
    </rPh>
    <rPh sb="35" eb="37">
      <t>ニュウリョク</t>
    </rPh>
    <rPh sb="37" eb="39">
      <t>フヨウ</t>
    </rPh>
    <rPh sb="47" eb="49">
      <t>シエン</t>
    </rPh>
    <rPh sb="49" eb="51">
      <t>カツドウ</t>
    </rPh>
    <rPh sb="51" eb="53">
      <t>ジッシ</t>
    </rPh>
    <rPh sb="53" eb="55">
      <t>ニチジ</t>
    </rPh>
    <rPh sb="57" eb="59">
      <t>フクスウ</t>
    </rPh>
    <rPh sb="61" eb="63">
      <t>バアイ</t>
    </rPh>
    <rPh sb="66" eb="68">
      <t>ベッシ</t>
    </rPh>
    <rPh sb="68" eb="70">
      <t>カツドウ</t>
    </rPh>
    <rPh sb="70" eb="72">
      <t>ホウコク</t>
    </rPh>
    <rPh sb="81" eb="83">
      <t>ニュウリョク</t>
    </rPh>
    <rPh sb="89" eb="90">
      <t>アワ</t>
    </rPh>
    <rPh sb="92" eb="94">
      <t>テイシュツ</t>
    </rPh>
    <rPh sb="104" eb="106">
      <t>バアイ</t>
    </rPh>
    <rPh sb="119" eb="122">
      <t>メイサイヒョウ</t>
    </rPh>
    <rPh sb="123" eb="125">
      <t>キサイ</t>
    </rPh>
    <rPh sb="129" eb="131">
      <t>クウラン</t>
    </rPh>
    <rPh sb="132" eb="133">
      <t>カマ</t>
    </rPh>
    <rPh sb="143" eb="146">
      <t>シャレイキン</t>
    </rPh>
    <rPh sb="148" eb="150">
      <t>シャレイ</t>
    </rPh>
    <rPh sb="150" eb="152">
      <t>タンカ</t>
    </rPh>
    <rPh sb="152" eb="153">
      <t>オヨ</t>
    </rPh>
    <rPh sb="154" eb="156">
      <t>カツドウ</t>
    </rPh>
    <rPh sb="156" eb="158">
      <t>ジカン</t>
    </rPh>
    <rPh sb="159" eb="161">
      <t>スウジ</t>
    </rPh>
    <rPh sb="163" eb="165">
      <t>ニュウリョク</t>
    </rPh>
    <rPh sb="173" eb="175">
      <t>タンイ</t>
    </rPh>
    <rPh sb="175" eb="177">
      <t>フヨウ</t>
    </rPh>
    <rPh sb="182" eb="185">
      <t>シャレイキン</t>
    </rPh>
    <rPh sb="187" eb="189">
      <t>ジッピ</t>
    </rPh>
    <rPh sb="195" eb="197">
      <t>ガイトウ</t>
    </rPh>
    <rPh sb="197" eb="199">
      <t>コウモク</t>
    </rPh>
    <rPh sb="212" eb="214">
      <t>センタク</t>
    </rPh>
    <rPh sb="223" eb="225">
      <t>ニュウリョク</t>
    </rPh>
    <rPh sb="226" eb="227">
      <t>オ</t>
    </rPh>
    <rPh sb="234" eb="237">
      <t>ホウコクショ</t>
    </rPh>
    <rPh sb="248" eb="249">
      <t>マイ</t>
    </rPh>
    <rPh sb="249" eb="251">
      <t>インサツ</t>
    </rPh>
    <rPh sb="253" eb="256">
      <t>シャレイキン</t>
    </rPh>
    <rPh sb="256" eb="258">
      <t>ジュリョウ</t>
    </rPh>
    <rPh sb="258" eb="259">
      <t>ジ</t>
    </rPh>
    <rPh sb="265" eb="267">
      <t>ナイヨウ</t>
    </rPh>
    <rPh sb="268" eb="270">
      <t>カクニン</t>
    </rPh>
    <rPh sb="276" eb="278">
      <t>ショメイ</t>
    </rPh>
    <rPh sb="283" eb="284">
      <t>ワタ</t>
    </rPh>
    <rPh sb="290" eb="293">
      <t>シャレイキン</t>
    </rPh>
    <rPh sb="293" eb="295">
      <t>ジュリョウ</t>
    </rPh>
    <rPh sb="295" eb="296">
      <t>ゴ</t>
    </rPh>
    <rPh sb="310" eb="312">
      <t>セッテイ</t>
    </rPh>
    <rPh sb="349" eb="351">
      <t>ホカン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</si>
</sst>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&quot;円&quot;"/>
    <numFmt numFmtId="177" formatCode="h&quot;時&quot;mm&quot;分&quot;;@"/>
    <numFmt numFmtId="178" formatCode="0.0&quot;時&quot;&quot;間&quot;"/>
    <numFmt numFmtId="179" formatCode="h&quot;時間&quot;mm&quot;分&quot;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6"/>
      <color theme="1"/>
      <name val="HGS創英角ﾎﾟｯﾌﾟ体"/>
      <family val="3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6"/>
      <name val="Yu Gothic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Yu Gothic Light"/>
      <family val="3"/>
      <charset val="128"/>
      <scheme val="major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i/>
      <sz val="12"/>
      <color theme="1"/>
      <name val="ＭＳ 明朝"/>
      <family val="1"/>
      <charset val="128"/>
    </font>
    <font>
      <b/>
      <i/>
      <sz val="8"/>
      <color theme="1"/>
      <name val="ＭＳ 明朝"/>
      <family val="1"/>
      <charset val="128"/>
    </font>
    <font>
      <b/>
      <i/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Yu Gothic Light"/>
      <family val="3"/>
      <charset val="128"/>
      <scheme val="major"/>
    </font>
    <font>
      <b/>
      <sz val="8"/>
      <color theme="1"/>
      <name val="Yu Gothic Light"/>
      <family val="3"/>
      <charset val="128"/>
      <scheme val="major"/>
    </font>
    <font>
      <sz val="16"/>
      <color theme="1"/>
      <name val="HGS創英角ﾎﾟｯﾌﾟ体"/>
      <family val="3"/>
      <charset val="128"/>
    </font>
    <font>
      <b/>
      <sz val="14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trike/>
      <sz val="11"/>
      <color theme="1"/>
      <name val="ＭＳ 明朝"/>
      <family val="1"/>
      <charset val="128"/>
    </font>
    <font>
      <u val="double"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2" borderId="32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2" borderId="31" xfId="0" applyNumberFormat="1" applyFont="1" applyFill="1" applyBorder="1" applyAlignment="1">
      <alignment vertical="center"/>
    </xf>
    <xf numFmtId="0" fontId="16" fillId="0" borderId="0" xfId="3" applyFont="1">
      <alignment vertical="center"/>
    </xf>
    <xf numFmtId="0" fontId="17" fillId="0" borderId="0" xfId="3" applyFont="1">
      <alignment vertical="center"/>
    </xf>
    <xf numFmtId="0" fontId="16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24" fillId="0" borderId="44" xfId="3" applyFont="1" applyBorder="1" applyAlignment="1">
      <alignment horizontal="left"/>
    </xf>
    <xf numFmtId="0" fontId="25" fillId="0" borderId="54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23" fillId="0" borderId="53" xfId="3" applyFont="1" applyBorder="1" applyAlignment="1">
      <alignment horizontal="center" vertical="center"/>
    </xf>
    <xf numFmtId="0" fontId="26" fillId="0" borderId="0" xfId="3" applyFont="1" applyAlignment="1">
      <alignment horizontal="left"/>
    </xf>
    <xf numFmtId="0" fontId="22" fillId="0" borderId="0" xfId="3" applyFont="1" applyAlignment="1"/>
    <xf numFmtId="0" fontId="22" fillId="0" borderId="0" xfId="3" applyFont="1">
      <alignment vertical="center"/>
    </xf>
    <xf numFmtId="0" fontId="26" fillId="0" borderId="0" xfId="3" applyFont="1" applyAlignment="1"/>
    <xf numFmtId="0" fontId="17" fillId="0" borderId="1" xfId="3" applyFont="1" applyBorder="1">
      <alignment vertical="center"/>
    </xf>
    <xf numFmtId="0" fontId="22" fillId="0" borderId="0" xfId="3" applyFont="1" applyBorder="1" applyAlignment="1"/>
    <xf numFmtId="0" fontId="21" fillId="0" borderId="1" xfId="3" applyFont="1" applyBorder="1" applyAlignment="1">
      <alignment horizontal="left"/>
    </xf>
    <xf numFmtId="0" fontId="27" fillId="0" borderId="50" xfId="3" applyFont="1" applyBorder="1" applyAlignment="1">
      <alignment horizontal="center" vertical="center" shrinkToFit="1"/>
    </xf>
    <xf numFmtId="0" fontId="26" fillId="0" borderId="50" xfId="3" applyFont="1" applyBorder="1" applyAlignment="1">
      <alignment horizontal="left" vertical="center" shrinkToFit="1"/>
    </xf>
    <xf numFmtId="0" fontId="27" fillId="0" borderId="50" xfId="3" applyFont="1" applyBorder="1" applyAlignment="1">
      <alignment vertical="center" shrinkToFit="1"/>
    </xf>
    <xf numFmtId="38" fontId="22" fillId="0" borderId="50" xfId="1" applyFont="1" applyBorder="1" applyAlignment="1">
      <alignment horizontal="center" vertical="center" shrinkToFit="1"/>
    </xf>
    <xf numFmtId="0" fontId="22" fillId="0" borderId="50" xfId="3" applyFont="1" applyBorder="1" applyAlignment="1">
      <alignment horizontal="center" vertical="center" shrinkToFit="1"/>
    </xf>
    <xf numFmtId="0" fontId="28" fillId="0" borderId="56" xfId="3" applyFont="1" applyBorder="1" applyAlignment="1">
      <alignment horizontal="center" vertical="center" shrinkToFit="1"/>
    </xf>
    <xf numFmtId="0" fontId="27" fillId="0" borderId="32" xfId="3" applyFont="1" applyBorder="1" applyAlignment="1">
      <alignment horizontal="center" vertical="center" shrinkToFit="1"/>
    </xf>
    <xf numFmtId="0" fontId="26" fillId="0" borderId="32" xfId="3" applyFont="1" applyBorder="1" applyAlignment="1">
      <alignment horizontal="left" vertical="center" shrinkToFit="1"/>
    </xf>
    <xf numFmtId="0" fontId="27" fillId="0" borderId="32" xfId="3" applyFont="1" applyBorder="1" applyAlignment="1">
      <alignment vertical="center" shrinkToFit="1"/>
    </xf>
    <xf numFmtId="38" fontId="29" fillId="0" borderId="32" xfId="1" applyFont="1" applyBorder="1" applyAlignment="1">
      <alignment vertical="center" shrinkToFit="1"/>
    </xf>
    <xf numFmtId="0" fontId="28" fillId="0" borderId="43" xfId="3" applyFont="1" applyBorder="1" applyAlignment="1">
      <alignment horizontal="center" vertical="center" shrinkToFit="1"/>
    </xf>
    <xf numFmtId="38" fontId="27" fillId="0" borderId="32" xfId="1" applyFont="1" applyBorder="1" applyAlignment="1">
      <alignment vertical="center" shrinkToFit="1"/>
    </xf>
    <xf numFmtId="38" fontId="30" fillId="0" borderId="32" xfId="1" applyFont="1" applyBorder="1" applyAlignment="1">
      <alignment horizontal="right" vertical="center" shrinkToFit="1"/>
    </xf>
    <xf numFmtId="0" fontId="30" fillId="0" borderId="32" xfId="3" applyFont="1" applyBorder="1" applyAlignment="1">
      <alignment vertical="center" shrinkToFit="1"/>
    </xf>
    <xf numFmtId="38" fontId="20" fillId="0" borderId="32" xfId="1" applyFont="1" applyBorder="1" applyAlignment="1">
      <alignment vertical="center" shrinkToFit="1"/>
    </xf>
    <xf numFmtId="38" fontId="31" fillId="0" borderId="32" xfId="1" applyFont="1" applyBorder="1" applyAlignment="1">
      <alignment horizontal="right" vertical="center" shrinkToFit="1"/>
    </xf>
    <xf numFmtId="0" fontId="30" fillId="0" borderId="32" xfId="3" applyFont="1" applyBorder="1" applyAlignment="1">
      <alignment horizontal="left" vertical="center" shrinkToFit="1"/>
    </xf>
    <xf numFmtId="0" fontId="27" fillId="0" borderId="53" xfId="3" applyFont="1" applyBorder="1" applyAlignment="1">
      <alignment horizontal="center" vertical="center" shrinkToFit="1"/>
    </xf>
    <xf numFmtId="0" fontId="26" fillId="0" borderId="53" xfId="3" applyFont="1" applyBorder="1" applyAlignment="1">
      <alignment horizontal="left" vertical="center" shrinkToFit="1"/>
    </xf>
    <xf numFmtId="0" fontId="27" fillId="0" borderId="53" xfId="3" applyFont="1" applyBorder="1" applyAlignment="1">
      <alignment vertical="center" shrinkToFit="1"/>
    </xf>
    <xf numFmtId="38" fontId="22" fillId="0" borderId="53" xfId="1" applyFont="1" applyBorder="1" applyAlignment="1">
      <alignment vertical="center" shrinkToFit="1"/>
    </xf>
    <xf numFmtId="0" fontId="22" fillId="0" borderId="53" xfId="3" applyFont="1" applyBorder="1" applyAlignment="1">
      <alignment vertical="center" shrinkToFit="1"/>
    </xf>
    <xf numFmtId="0" fontId="28" fillId="0" borderId="52" xfId="3" applyFont="1" applyBorder="1" applyAlignment="1">
      <alignment horizontal="center" vertical="center" shrinkToFit="1"/>
    </xf>
    <xf numFmtId="176" fontId="32" fillId="0" borderId="46" xfId="3" applyNumberFormat="1" applyFont="1" applyBorder="1" applyAlignment="1">
      <alignment horizontal="right" shrinkToFit="1"/>
    </xf>
    <xf numFmtId="0" fontId="32" fillId="0" borderId="49" xfId="3" applyFont="1" applyBorder="1" applyAlignment="1">
      <alignment horizontal="left" vertical="center"/>
    </xf>
    <xf numFmtId="0" fontId="32" fillId="0" borderId="48" xfId="3" applyFont="1" applyBorder="1" applyAlignment="1">
      <alignment horizontal="left"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6" fillId="0" borderId="0" xfId="4" applyFont="1" applyAlignment="1">
      <alignment horizontal="left"/>
    </xf>
    <xf numFmtId="0" fontId="17" fillId="0" borderId="0" xfId="4" applyFont="1" applyAlignment="1">
      <alignment horizontal="left"/>
    </xf>
    <xf numFmtId="0" fontId="34" fillId="0" borderId="49" xfId="4" applyFont="1" applyBorder="1" applyAlignment="1">
      <alignment horizontal="left" vertical="center"/>
    </xf>
    <xf numFmtId="0" fontId="25" fillId="0" borderId="54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5" fillId="0" borderId="51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6" fillId="0" borderId="0" xfId="4" applyFont="1" applyAlignment="1">
      <alignment horizontal="left"/>
    </xf>
    <xf numFmtId="0" fontId="22" fillId="0" borderId="0" xfId="4" applyFont="1" applyAlignment="1"/>
    <xf numFmtId="0" fontId="22" fillId="0" borderId="0" xfId="4" applyFont="1">
      <alignment vertical="center"/>
    </xf>
    <xf numFmtId="0" fontId="26" fillId="0" borderId="0" xfId="4" applyFont="1" applyAlignment="1"/>
    <xf numFmtId="176" fontId="19" fillId="0" borderId="46" xfId="3" applyNumberFormat="1" applyFont="1" applyBorder="1" applyAlignment="1">
      <alignment horizontal="right" shrinkToFit="1"/>
    </xf>
    <xf numFmtId="0" fontId="36" fillId="0" borderId="56" xfId="4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6" fillId="0" borderId="53" xfId="4" applyFont="1" applyBorder="1" applyAlignment="1">
      <alignment horizontal="center" vertical="center"/>
    </xf>
    <xf numFmtId="0" fontId="36" fillId="0" borderId="52" xfId="4" applyFont="1" applyBorder="1" applyAlignment="1">
      <alignment horizontal="center" vertical="center"/>
    </xf>
    <xf numFmtId="0" fontId="26" fillId="0" borderId="50" xfId="4" applyFont="1" applyBorder="1" applyAlignment="1">
      <alignment horizontal="left" vertical="center"/>
    </xf>
    <xf numFmtId="0" fontId="26" fillId="0" borderId="50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31" fillId="0" borderId="32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 wrapText="1"/>
    </xf>
    <xf numFmtId="0" fontId="37" fillId="0" borderId="32" xfId="4" applyFont="1" applyBorder="1" applyAlignment="1">
      <alignment horizontal="center" vertical="center"/>
    </xf>
    <xf numFmtId="0" fontId="38" fillId="0" borderId="32" xfId="4" applyFont="1" applyBorder="1" applyAlignment="1">
      <alignment horizontal="left" vertical="center"/>
    </xf>
    <xf numFmtId="0" fontId="27" fillId="0" borderId="50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53" xfId="4" applyFont="1" applyBorder="1" applyAlignment="1">
      <alignment horizontal="center" vertical="center"/>
    </xf>
    <xf numFmtId="0" fontId="26" fillId="0" borderId="50" xfId="4" applyFont="1" applyBorder="1" applyAlignment="1">
      <alignment horizontal="left" vertical="center" shrinkToFit="1"/>
    </xf>
    <xf numFmtId="0" fontId="20" fillId="0" borderId="32" xfId="4" applyFont="1" applyBorder="1" applyAlignment="1">
      <alignment vertical="center" shrinkToFit="1"/>
    </xf>
    <xf numFmtId="0" fontId="26" fillId="0" borderId="32" xfId="4" applyFont="1" applyBorder="1" applyAlignment="1">
      <alignment vertical="center" shrinkToFit="1"/>
    </xf>
    <xf numFmtId="0" fontId="37" fillId="0" borderId="32" xfId="4" applyFont="1" applyBorder="1" applyAlignment="1">
      <alignment vertical="center" shrinkToFit="1"/>
    </xf>
    <xf numFmtId="0" fontId="37" fillId="0" borderId="32" xfId="4" applyFont="1" applyBorder="1" applyAlignment="1">
      <alignment horizontal="left" vertical="center" shrinkToFit="1"/>
    </xf>
    <xf numFmtId="0" fontId="26" fillId="0" borderId="53" xfId="4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35" xfId="0" applyFont="1" applyBorder="1" applyAlignment="1">
      <alignment vertical="distributed" wrapText="1"/>
    </xf>
    <xf numFmtId="0" fontId="12" fillId="0" borderId="36" xfId="0" applyFont="1" applyBorder="1" applyAlignment="1">
      <alignment vertical="distributed" wrapText="1"/>
    </xf>
    <xf numFmtId="0" fontId="12" fillId="0" borderId="37" xfId="0" applyFont="1" applyBorder="1" applyAlignment="1">
      <alignment vertical="distributed" wrapText="1"/>
    </xf>
    <xf numFmtId="0" fontId="12" fillId="0" borderId="38" xfId="0" applyFont="1" applyBorder="1" applyAlignment="1">
      <alignment vertical="distributed" wrapText="1"/>
    </xf>
    <xf numFmtId="0" fontId="12" fillId="0" borderId="0" xfId="0" applyFont="1" applyBorder="1" applyAlignment="1">
      <alignment vertical="distributed" wrapText="1"/>
    </xf>
    <xf numFmtId="0" fontId="12" fillId="0" borderId="39" xfId="0" applyFont="1" applyBorder="1" applyAlignment="1">
      <alignment vertical="distributed" wrapText="1"/>
    </xf>
    <xf numFmtId="0" fontId="12" fillId="0" borderId="40" xfId="0" applyFont="1" applyBorder="1" applyAlignment="1">
      <alignment vertical="distributed" wrapText="1"/>
    </xf>
    <xf numFmtId="0" fontId="12" fillId="0" borderId="41" xfId="0" applyFont="1" applyBorder="1" applyAlignment="1">
      <alignment vertical="distributed" wrapText="1"/>
    </xf>
    <xf numFmtId="0" fontId="12" fillId="0" borderId="42" xfId="0" applyFont="1" applyBorder="1" applyAlignment="1">
      <alignment vertical="distributed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6" fillId="2" borderId="20" xfId="1" applyNumberFormat="1" applyFont="1" applyFill="1" applyBorder="1" applyAlignment="1">
      <alignment horizontal="center" vertical="center"/>
    </xf>
    <xf numFmtId="176" fontId="6" fillId="2" borderId="21" xfId="1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76" fontId="6" fillId="0" borderId="34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2" borderId="2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31" xfId="0" applyFont="1" applyFill="1" applyBorder="1" applyAlignment="1">
      <alignment horizontal="distributed"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76" fontId="6" fillId="2" borderId="14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center" vertical="center"/>
    </xf>
    <xf numFmtId="178" fontId="6" fillId="2" borderId="23" xfId="0" applyNumberFormat="1" applyFont="1" applyFill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center" vertical="center"/>
    </xf>
    <xf numFmtId="176" fontId="6" fillId="2" borderId="18" xfId="1" applyNumberFormat="1" applyFont="1" applyFill="1" applyBorder="1" applyAlignment="1">
      <alignment horizontal="center" vertical="center"/>
    </xf>
    <xf numFmtId="178" fontId="6" fillId="2" borderId="18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2" borderId="15" xfId="1" applyNumberFormat="1" applyFont="1" applyFill="1" applyBorder="1" applyAlignment="1">
      <alignment horizontal="center" vertical="center"/>
    </xf>
    <xf numFmtId="178" fontId="6" fillId="2" borderId="15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2" borderId="26" xfId="0" applyFont="1" applyFill="1" applyBorder="1" applyAlignment="1">
      <alignment horizontal="left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56" fontId="6" fillId="2" borderId="27" xfId="0" applyNumberFormat="1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vertical="center" shrinkToFi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shrinkToFit="1"/>
    </xf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shrinkToFit="1"/>
    </xf>
    <xf numFmtId="17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7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vertical="center" shrinkToFit="1"/>
    </xf>
    <xf numFmtId="0" fontId="6" fillId="0" borderId="1" xfId="0" applyFont="1" applyFill="1" applyBorder="1" applyAlignment="1" applyProtection="1">
      <alignment vertical="center"/>
    </xf>
    <xf numFmtId="32" fontId="6" fillId="2" borderId="2" xfId="0" applyNumberFormat="1" applyFont="1" applyFill="1" applyBorder="1" applyAlignment="1">
      <alignment horizontal="center" vertical="center"/>
    </xf>
    <xf numFmtId="32" fontId="6" fillId="2" borderId="3" xfId="0" applyNumberFormat="1" applyFont="1" applyFill="1" applyBorder="1" applyAlignment="1">
      <alignment horizontal="center" vertical="center"/>
    </xf>
    <xf numFmtId="32" fontId="6" fillId="2" borderId="4" xfId="0" applyNumberFormat="1" applyFont="1" applyFill="1" applyBorder="1" applyAlignment="1">
      <alignment horizontal="center" vertical="center"/>
    </xf>
    <xf numFmtId="32" fontId="6" fillId="2" borderId="7" xfId="0" applyNumberFormat="1" applyFont="1" applyFill="1" applyBorder="1" applyAlignment="1">
      <alignment horizontal="center" vertical="center"/>
    </xf>
    <xf numFmtId="32" fontId="6" fillId="2" borderId="1" xfId="0" applyNumberFormat="1" applyFont="1" applyFill="1" applyBorder="1" applyAlignment="1">
      <alignment horizontal="center" vertical="center"/>
    </xf>
    <xf numFmtId="32" fontId="6" fillId="2" borderId="8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33" fillId="0" borderId="51" xfId="4" applyFont="1" applyBorder="1" applyAlignment="1">
      <alignment horizontal="center" vertical="center"/>
    </xf>
    <xf numFmtId="0" fontId="33" fillId="0" borderId="50" xfId="4" applyFont="1" applyBorder="1" applyAlignment="1">
      <alignment horizontal="center" vertical="center"/>
    </xf>
    <xf numFmtId="0" fontId="33" fillId="0" borderId="47" xfId="4" applyFont="1" applyBorder="1" applyAlignment="1">
      <alignment horizontal="center" vertical="center"/>
    </xf>
    <xf numFmtId="0" fontId="33" fillId="0" borderId="33" xfId="4" applyFont="1" applyBorder="1" applyAlignment="1">
      <alignment horizontal="center" vertical="center"/>
    </xf>
    <xf numFmtId="176" fontId="19" fillId="0" borderId="46" xfId="3" applyNumberFormat="1" applyFont="1" applyBorder="1" applyAlignment="1">
      <alignment horizontal="right"/>
    </xf>
    <xf numFmtId="176" fontId="19" fillId="0" borderId="45" xfId="3" applyNumberFormat="1" applyFont="1" applyBorder="1" applyAlignment="1">
      <alignment horizontal="right"/>
    </xf>
    <xf numFmtId="0" fontId="27" fillId="0" borderId="0" xfId="4" applyFont="1" applyAlignment="1">
      <alignment horizontal="distributed" vertical="center"/>
    </xf>
    <xf numFmtId="0" fontId="35" fillId="0" borderId="0" xfId="4" applyFont="1" applyAlignment="1">
      <alignment horizontal="right" vertical="center" wrapText="1"/>
    </xf>
    <xf numFmtId="0" fontId="23" fillId="0" borderId="59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 wrapText="1"/>
    </xf>
    <xf numFmtId="0" fontId="23" fillId="0" borderId="57" xfId="4" applyFont="1" applyBorder="1" applyAlignment="1">
      <alignment horizontal="center" vertical="center" wrapText="1"/>
    </xf>
    <xf numFmtId="0" fontId="23" fillId="0" borderId="52" xfId="4" applyFont="1" applyBorder="1" applyAlignment="1">
      <alignment horizontal="center" vertical="center" wrapText="1"/>
    </xf>
    <xf numFmtId="0" fontId="22" fillId="0" borderId="1" xfId="3" applyFont="1" applyBorder="1" applyAlignment="1">
      <alignment horizontal="distributed"/>
    </xf>
    <xf numFmtId="0" fontId="22" fillId="0" borderId="1" xfId="3" applyFont="1" applyBorder="1" applyAlignment="1">
      <alignment horizontal="left" shrinkToFit="1"/>
    </xf>
    <xf numFmtId="0" fontId="19" fillId="0" borderId="51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27" fillId="0" borderId="0" xfId="3" applyFont="1" applyAlignment="1">
      <alignment horizontal="distributed" vertical="center"/>
    </xf>
    <xf numFmtId="0" fontId="15" fillId="0" borderId="0" xfId="3" applyFont="1" applyAlignment="1">
      <alignment horizontal="right" vertical="center" wrapText="1"/>
    </xf>
    <xf numFmtId="0" fontId="22" fillId="0" borderId="1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 wrapText="1"/>
    </xf>
    <xf numFmtId="0" fontId="23" fillId="0" borderId="53" xfId="3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 wrapText="1"/>
    </xf>
    <xf numFmtId="0" fontId="23" fillId="0" borderId="52" xfId="3" applyFont="1" applyBorder="1" applyAlignment="1">
      <alignment horizontal="center" vertical="center" wrapText="1"/>
    </xf>
    <xf numFmtId="0" fontId="23" fillId="0" borderId="59" xfId="3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10</xdr:row>
      <xdr:rowOff>114300</xdr:rowOff>
    </xdr:from>
    <xdr:to>
      <xdr:col>12</xdr:col>
      <xdr:colOff>428625</xdr:colOff>
      <xdr:row>11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8B0A664-4E8E-4514-A3B4-97D3423C130E}"/>
            </a:ext>
          </a:extLst>
        </xdr:cNvPr>
        <xdr:cNvSpPr txBox="1">
          <a:spLocks noChangeArrowheads="1"/>
        </xdr:cNvSpPr>
      </xdr:nvSpPr>
      <xdr:spPr bwMode="auto">
        <a:xfrm>
          <a:off x="5191125" y="2028825"/>
          <a:ext cx="209550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引き取り時刻(利用会員記入)</a:t>
          </a:r>
        </a:p>
      </xdr:txBody>
    </xdr:sp>
    <xdr:clientData/>
  </xdr:twoCellAnchor>
  <xdr:twoCellAnchor>
    <xdr:from>
      <xdr:col>0</xdr:col>
      <xdr:colOff>114300</xdr:colOff>
      <xdr:row>1</xdr:row>
      <xdr:rowOff>57150</xdr:rowOff>
    </xdr:from>
    <xdr:to>
      <xdr:col>2</xdr:col>
      <xdr:colOff>581025</xdr:colOff>
      <xdr:row>4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D0A8E7-ADD2-49E5-BDCF-DDA2AB2E6F2B}"/>
            </a:ext>
          </a:extLst>
        </xdr:cNvPr>
        <xdr:cNvSpPr/>
      </xdr:nvSpPr>
      <xdr:spPr>
        <a:xfrm>
          <a:off x="114300" y="228600"/>
          <a:ext cx="1838325" cy="609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10</xdr:row>
      <xdr:rowOff>114300</xdr:rowOff>
    </xdr:from>
    <xdr:to>
      <xdr:col>12</xdr:col>
      <xdr:colOff>428625</xdr:colOff>
      <xdr:row>11</xdr:row>
      <xdr:rowOff>104775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5291FC98-AA16-4F89-834A-0887BE264ED7}"/>
            </a:ext>
          </a:extLst>
        </xdr:cNvPr>
        <xdr:cNvSpPr txBox="1">
          <a:spLocks noChangeArrowheads="1"/>
        </xdr:cNvSpPr>
      </xdr:nvSpPr>
      <xdr:spPr bwMode="auto">
        <a:xfrm>
          <a:off x="5000625" y="1895475"/>
          <a:ext cx="160020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引き取り時刻(利用会員記入)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4</xdr:row>
      <xdr:rowOff>76200</xdr:rowOff>
    </xdr:from>
    <xdr:to>
      <xdr:col>15</xdr:col>
      <xdr:colOff>19050</xdr:colOff>
      <xdr:row>7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FBBE20-DEAD-4D27-B996-0043FDB242FA}"/>
            </a:ext>
          </a:extLst>
        </xdr:cNvPr>
        <xdr:cNvSpPr txBox="1"/>
      </xdr:nvSpPr>
      <xdr:spPr>
        <a:xfrm>
          <a:off x="8334375" y="762000"/>
          <a:ext cx="19716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66676</xdr:colOff>
      <xdr:row>1</xdr:row>
      <xdr:rowOff>38100</xdr:rowOff>
    </xdr:from>
    <xdr:to>
      <xdr:col>3</xdr:col>
      <xdr:colOff>47626</xdr:colOff>
      <xdr:row>2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12087E-973D-4E0A-9D3C-6491FDDF03FC}"/>
            </a:ext>
          </a:extLst>
        </xdr:cNvPr>
        <xdr:cNvSpPr txBox="1"/>
      </xdr:nvSpPr>
      <xdr:spPr>
        <a:xfrm>
          <a:off x="752476" y="209550"/>
          <a:ext cx="1352550" cy="266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見本</a:t>
          </a:r>
          <a:endParaRPr kumimoji="1" lang="ja-JP" altLang="en-US" sz="105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</xdr:txBody>
    </xdr:sp>
    <xdr:clientData/>
  </xdr:twoCellAnchor>
  <xdr:twoCellAnchor>
    <xdr:from>
      <xdr:col>3</xdr:col>
      <xdr:colOff>1200149</xdr:colOff>
      <xdr:row>9</xdr:row>
      <xdr:rowOff>133352</xdr:rowOff>
    </xdr:from>
    <xdr:to>
      <xdr:col>8</xdr:col>
      <xdr:colOff>0</xdr:colOff>
      <xdr:row>11</xdr:row>
      <xdr:rowOff>257176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6020267-B306-4DF1-BFF8-899FCD6A8634}"/>
            </a:ext>
          </a:extLst>
        </xdr:cNvPr>
        <xdr:cNvSpPr txBox="1"/>
      </xdr:nvSpPr>
      <xdr:spPr>
        <a:xfrm>
          <a:off x="2743199" y="1676402"/>
          <a:ext cx="2743201" cy="3809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bIns="0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2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報告書に添付する明細表です。</a:t>
          </a:r>
          <a:endParaRPr kumimoji="1" lang="en-US" altLang="ja-JP" sz="12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2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書類はセンターまで提出して下さい。</a:t>
          </a:r>
        </a:p>
        <a:p>
          <a:r>
            <a:rPr kumimoji="1" lang="ja-JP" altLang="en-US" sz="1100"/>
            <a:t>　　　</a:t>
          </a:r>
        </a:p>
      </xdr:txBody>
    </xdr:sp>
    <xdr:clientData/>
  </xdr:twoCellAnchor>
  <xdr:twoCellAnchor>
    <xdr:from>
      <xdr:col>8</xdr:col>
      <xdr:colOff>57150</xdr:colOff>
      <xdr:row>9</xdr:row>
      <xdr:rowOff>123825</xdr:rowOff>
    </xdr:from>
    <xdr:to>
      <xdr:col>9</xdr:col>
      <xdr:colOff>76200</xdr:colOff>
      <xdr:row>12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96DE283-AAB8-41DE-B28B-0D96378FC036}"/>
            </a:ext>
          </a:extLst>
        </xdr:cNvPr>
        <xdr:cNvSpPr txBox="1"/>
      </xdr:nvSpPr>
      <xdr:spPr>
        <a:xfrm>
          <a:off x="5543550" y="1666875"/>
          <a:ext cx="704850" cy="400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dk1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※</a:t>
          </a:r>
          <a:r>
            <a:rPr kumimoji="1" lang="ja-JP" altLang="ja-JP" sz="1200">
              <a:solidFill>
                <a:schemeClr val="dk1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利用会員さんと</a:t>
          </a:r>
          <a:endParaRPr kumimoji="1" lang="en-US" altLang="ja-JP" sz="1200">
            <a:solidFill>
              <a:schemeClr val="dk1"/>
            </a:solidFill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  <a:cs typeface="+mn-cs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時間・金額を確認し、</a:t>
          </a:r>
          <a:endParaRPr lang="ja-JP" altLang="ja-JP" sz="1200"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チェック✓をして下さい。</a:t>
          </a:r>
          <a:endParaRPr lang="ja-JP" altLang="ja-JP" sz="1200"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1964240</xdr:colOff>
      <xdr:row>5</xdr:row>
      <xdr:rowOff>144914</xdr:rowOff>
    </xdr:from>
    <xdr:to>
      <xdr:col>8</xdr:col>
      <xdr:colOff>2121833</xdr:colOff>
      <xdr:row>10</xdr:row>
      <xdr:rowOff>8070</xdr:rowOff>
    </xdr:to>
    <xdr:sp macro="" textlink="">
      <xdr:nvSpPr>
        <xdr:cNvPr id="7" name="右矢印 7">
          <a:extLst>
            <a:ext uri="{FF2B5EF4-FFF2-40B4-BE49-F238E27FC236}">
              <a16:creationId xmlns:a16="http://schemas.microsoft.com/office/drawing/2014/main" id="{BC449282-D29E-44A8-8437-FE964F0D7102}"/>
            </a:ext>
          </a:extLst>
        </xdr:cNvPr>
        <xdr:cNvSpPr/>
      </xdr:nvSpPr>
      <xdr:spPr>
        <a:xfrm rot="17711964">
          <a:off x="5811921" y="1364533"/>
          <a:ext cx="720406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4</xdr:row>
      <xdr:rowOff>76200</xdr:rowOff>
    </xdr:from>
    <xdr:to>
      <xdr:col>15</xdr:col>
      <xdr:colOff>19050</xdr:colOff>
      <xdr:row>7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44DFDF-C7FB-49D1-B597-A318217572CE}"/>
            </a:ext>
          </a:extLst>
        </xdr:cNvPr>
        <xdr:cNvSpPr txBox="1"/>
      </xdr:nvSpPr>
      <xdr:spPr>
        <a:xfrm>
          <a:off x="8334375" y="762000"/>
          <a:ext cx="19716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8"/>
  <sheetViews>
    <sheetView tabSelected="1" zoomScaleNormal="100" workbookViewId="0">
      <selection activeCell="O24" sqref="O24"/>
    </sheetView>
  </sheetViews>
  <sheetFormatPr defaultRowHeight="13.5"/>
  <cols>
    <col min="1" max="3" width="9" style="23"/>
    <col min="4" max="4" width="9" style="23" customWidth="1"/>
    <col min="5" max="5" width="8.625" style="23" customWidth="1"/>
    <col min="6" max="6" width="3.625" style="23" customWidth="1"/>
    <col min="7" max="8" width="8.625" style="23" customWidth="1"/>
    <col min="9" max="9" width="3.625" style="23" customWidth="1"/>
    <col min="10" max="11" width="8.625" style="23" customWidth="1"/>
    <col min="12" max="12" width="3.625" style="23" customWidth="1"/>
    <col min="13" max="13" width="8.625" style="23" customWidth="1"/>
    <col min="14" max="16384" width="9" style="23"/>
  </cols>
  <sheetData>
    <row r="1" spans="1:21" ht="13.5" customHeight="1">
      <c r="A1" s="23" t="s">
        <v>0</v>
      </c>
      <c r="K1" s="208"/>
      <c r="L1" s="208"/>
      <c r="M1" s="208"/>
      <c r="O1" s="124" t="s">
        <v>99</v>
      </c>
      <c r="P1" s="125"/>
      <c r="Q1" s="125"/>
      <c r="R1" s="125"/>
      <c r="S1" s="125"/>
      <c r="T1" s="125"/>
      <c r="U1" s="126"/>
    </row>
    <row r="2" spans="1:21" ht="13.5" customHeight="1">
      <c r="I2" s="209"/>
      <c r="J2" s="209"/>
      <c r="K2" s="209"/>
      <c r="L2" s="209"/>
      <c r="M2" s="209"/>
      <c r="O2" s="127"/>
      <c r="P2" s="128"/>
      <c r="Q2" s="128"/>
      <c r="R2" s="128"/>
      <c r="S2" s="128"/>
      <c r="T2" s="128"/>
      <c r="U2" s="129"/>
    </row>
    <row r="3" spans="1:21" ht="20.100000000000001" customHeight="1">
      <c r="A3" s="210" t="s">
        <v>57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O3" s="127"/>
      <c r="P3" s="128"/>
      <c r="Q3" s="128"/>
      <c r="R3" s="128"/>
      <c r="S3" s="128"/>
      <c r="T3" s="128"/>
      <c r="U3" s="129"/>
    </row>
    <row r="4" spans="1:21" ht="13.5" customHeight="1">
      <c r="O4" s="127"/>
      <c r="P4" s="128"/>
      <c r="Q4" s="128"/>
      <c r="R4" s="128"/>
      <c r="S4" s="128"/>
      <c r="T4" s="128"/>
      <c r="U4" s="129"/>
    </row>
    <row r="5" spans="1:21" ht="18.75" customHeight="1">
      <c r="A5" s="211" t="s">
        <v>5</v>
      </c>
      <c r="B5" s="211"/>
      <c r="C5" s="211"/>
      <c r="D5" s="212" t="s">
        <v>68</v>
      </c>
      <c r="E5" s="212"/>
      <c r="F5" s="212"/>
      <c r="G5" s="212"/>
      <c r="H5" s="212"/>
      <c r="I5" s="212"/>
      <c r="J5" s="212"/>
      <c r="K5" s="212"/>
      <c r="L5" s="212"/>
      <c r="M5" s="212"/>
      <c r="O5" s="127"/>
      <c r="P5" s="128"/>
      <c r="Q5" s="128"/>
      <c r="R5" s="128"/>
      <c r="S5" s="128"/>
      <c r="T5" s="128"/>
      <c r="U5" s="129"/>
    </row>
    <row r="6" spans="1:21" ht="15" customHeight="1">
      <c r="A6" s="211"/>
      <c r="B6" s="211"/>
      <c r="C6" s="211"/>
      <c r="D6" s="213"/>
      <c r="E6" s="213"/>
      <c r="F6" s="213"/>
      <c r="G6" s="213"/>
      <c r="H6" s="213"/>
      <c r="I6" s="213"/>
      <c r="J6" s="213"/>
      <c r="K6" s="213"/>
      <c r="L6" s="213"/>
      <c r="M6" s="213"/>
      <c r="O6" s="127"/>
      <c r="P6" s="128"/>
      <c r="Q6" s="128"/>
      <c r="R6" s="128"/>
      <c r="S6" s="128"/>
      <c r="T6" s="128"/>
      <c r="U6" s="129"/>
    </row>
    <row r="7" spans="1:21" ht="13.5" customHeight="1">
      <c r="O7" s="127"/>
      <c r="P7" s="128"/>
      <c r="Q7" s="128"/>
      <c r="R7" s="128"/>
      <c r="S7" s="128"/>
      <c r="T7" s="128"/>
      <c r="U7" s="129"/>
    </row>
    <row r="8" spans="1:21" ht="15" customHeight="1">
      <c r="A8" s="133" t="s">
        <v>17</v>
      </c>
      <c r="B8" s="133"/>
      <c r="C8" s="133"/>
      <c r="D8" s="11" t="s">
        <v>22</v>
      </c>
      <c r="E8" s="145" t="s">
        <v>39</v>
      </c>
      <c r="F8" s="145"/>
      <c r="G8" s="11" t="s">
        <v>41</v>
      </c>
      <c r="H8" s="12"/>
      <c r="I8" s="123" t="s">
        <v>6</v>
      </c>
      <c r="J8" s="123"/>
      <c r="K8" s="216" t="s">
        <v>69</v>
      </c>
      <c r="L8" s="216"/>
      <c r="M8" s="216"/>
      <c r="O8" s="127"/>
      <c r="P8" s="128"/>
      <c r="Q8" s="128"/>
      <c r="R8" s="128"/>
      <c r="S8" s="128"/>
      <c r="T8" s="128"/>
      <c r="U8" s="129"/>
    </row>
    <row r="9" spans="1:21" ht="13.5" customHeight="1">
      <c r="O9" s="127"/>
      <c r="P9" s="128"/>
      <c r="Q9" s="128"/>
      <c r="R9" s="128"/>
      <c r="S9" s="128"/>
      <c r="T9" s="128"/>
      <c r="U9" s="129"/>
    </row>
    <row r="10" spans="1:21" ht="15" customHeight="1">
      <c r="D10" s="24" t="s">
        <v>25</v>
      </c>
      <c r="E10" s="24"/>
      <c r="F10" s="217" t="s">
        <v>70</v>
      </c>
      <c r="G10" s="217"/>
      <c r="H10" s="217"/>
      <c r="I10" s="217"/>
      <c r="J10" s="217" t="s">
        <v>71</v>
      </c>
      <c r="K10" s="217"/>
      <c r="L10" s="217"/>
      <c r="M10" s="217"/>
      <c r="O10" s="127"/>
      <c r="P10" s="128"/>
      <c r="Q10" s="128"/>
      <c r="R10" s="128"/>
      <c r="S10" s="128"/>
      <c r="T10" s="128"/>
      <c r="U10" s="129"/>
    </row>
    <row r="11" spans="1:21" ht="13.5" customHeight="1">
      <c r="O11" s="127"/>
      <c r="P11" s="128"/>
      <c r="Q11" s="128"/>
      <c r="R11" s="128"/>
      <c r="S11" s="128"/>
      <c r="T11" s="128"/>
      <c r="U11" s="129"/>
    </row>
    <row r="12" spans="1:21" ht="13.5" customHeight="1">
      <c r="O12" s="127"/>
      <c r="P12" s="128"/>
      <c r="Q12" s="128"/>
      <c r="R12" s="128"/>
      <c r="S12" s="128"/>
      <c r="T12" s="128"/>
      <c r="U12" s="129"/>
    </row>
    <row r="13" spans="1:21" ht="15" customHeight="1">
      <c r="A13" s="133" t="s">
        <v>8</v>
      </c>
      <c r="B13" s="133"/>
      <c r="C13" s="133"/>
      <c r="D13" s="24" t="s">
        <v>34</v>
      </c>
      <c r="E13" s="215">
        <v>8.3333333333333329E-2</v>
      </c>
      <c r="F13" s="215"/>
      <c r="G13" s="215"/>
      <c r="H13" s="27"/>
      <c r="I13" s="218">
        <v>0.41666666666666669</v>
      </c>
      <c r="J13" s="219"/>
      <c r="K13" s="219"/>
      <c r="L13" s="219"/>
      <c r="M13" s="220"/>
      <c r="O13" s="127"/>
      <c r="P13" s="128"/>
      <c r="Q13" s="128"/>
      <c r="R13" s="128"/>
      <c r="S13" s="128"/>
      <c r="T13" s="128"/>
      <c r="U13" s="129"/>
    </row>
    <row r="14" spans="1:21" ht="13.5" customHeight="1">
      <c r="I14" s="221"/>
      <c r="J14" s="222"/>
      <c r="K14" s="222"/>
      <c r="L14" s="222"/>
      <c r="M14" s="223"/>
      <c r="O14" s="127"/>
      <c r="P14" s="128"/>
      <c r="Q14" s="128"/>
      <c r="R14" s="128"/>
      <c r="S14" s="128"/>
      <c r="T14" s="128"/>
      <c r="U14" s="129"/>
    </row>
    <row r="15" spans="1:21" ht="13.5" customHeight="1">
      <c r="O15" s="127"/>
      <c r="P15" s="128"/>
      <c r="Q15" s="128"/>
      <c r="R15" s="128"/>
      <c r="S15" s="128"/>
      <c r="T15" s="128"/>
      <c r="U15" s="129"/>
    </row>
    <row r="16" spans="1:21" ht="18.75" customHeight="1">
      <c r="A16" s="224" t="s">
        <v>7</v>
      </c>
      <c r="B16" s="225"/>
      <c r="C16" s="228" t="s">
        <v>38</v>
      </c>
      <c r="D16" s="229"/>
      <c r="E16" s="230"/>
      <c r="F16" s="31"/>
      <c r="G16" s="224" t="s">
        <v>37</v>
      </c>
      <c r="H16" s="225"/>
      <c r="I16" s="225"/>
      <c r="J16" s="225"/>
      <c r="K16" s="225"/>
      <c r="L16" s="225"/>
      <c r="M16" s="234"/>
      <c r="O16" s="127"/>
      <c r="P16" s="128"/>
      <c r="Q16" s="128"/>
      <c r="R16" s="128"/>
      <c r="S16" s="128"/>
      <c r="T16" s="128"/>
      <c r="U16" s="129"/>
    </row>
    <row r="17" spans="1:21" ht="13.5" customHeight="1">
      <c r="A17" s="226"/>
      <c r="B17" s="227"/>
      <c r="C17" s="231"/>
      <c r="D17" s="232"/>
      <c r="E17" s="233"/>
      <c r="F17" s="31"/>
      <c r="G17" s="226"/>
      <c r="H17" s="227"/>
      <c r="I17" s="227"/>
      <c r="J17" s="227"/>
      <c r="K17" s="227"/>
      <c r="L17" s="227"/>
      <c r="M17" s="235"/>
      <c r="O17" s="127"/>
      <c r="P17" s="128"/>
      <c r="Q17" s="128"/>
      <c r="R17" s="128"/>
      <c r="S17" s="128"/>
      <c r="T17" s="128"/>
      <c r="U17" s="129"/>
    </row>
    <row r="18" spans="1:21" ht="13.5" customHeight="1">
      <c r="A18" s="236" t="s">
        <v>72</v>
      </c>
      <c r="B18" s="237"/>
      <c r="C18" s="238" t="s">
        <v>42</v>
      </c>
      <c r="D18" s="239"/>
      <c r="E18" s="240"/>
      <c r="F18" s="27"/>
      <c r="G18" s="135" t="s">
        <v>74</v>
      </c>
      <c r="H18" s="136"/>
      <c r="I18" s="136"/>
      <c r="J18" s="136"/>
      <c r="K18" s="136"/>
      <c r="L18" s="136"/>
      <c r="M18" s="137"/>
      <c r="O18" s="127"/>
      <c r="P18" s="128"/>
      <c r="Q18" s="128"/>
      <c r="R18" s="128"/>
      <c r="S18" s="128"/>
      <c r="T18" s="128"/>
      <c r="U18" s="129"/>
    </row>
    <row r="19" spans="1:21" ht="13.5" customHeight="1">
      <c r="A19" s="196" t="s">
        <v>73</v>
      </c>
      <c r="B19" s="197"/>
      <c r="C19" s="198"/>
      <c r="D19" s="199"/>
      <c r="E19" s="200"/>
      <c r="F19" s="27"/>
      <c r="G19" s="138"/>
      <c r="H19" s="139"/>
      <c r="I19" s="139"/>
      <c r="J19" s="139"/>
      <c r="K19" s="139"/>
      <c r="L19" s="139"/>
      <c r="M19" s="140"/>
      <c r="O19" s="127"/>
      <c r="P19" s="128"/>
      <c r="Q19" s="128"/>
      <c r="R19" s="128"/>
      <c r="S19" s="128"/>
      <c r="T19" s="128"/>
      <c r="U19" s="129"/>
    </row>
    <row r="20" spans="1:21" ht="13.5" customHeight="1">
      <c r="A20" s="201"/>
      <c r="B20" s="202"/>
      <c r="C20" s="198"/>
      <c r="D20" s="199"/>
      <c r="E20" s="200"/>
      <c r="F20" s="27"/>
      <c r="G20" s="138"/>
      <c r="H20" s="139"/>
      <c r="I20" s="139"/>
      <c r="J20" s="139"/>
      <c r="K20" s="139"/>
      <c r="L20" s="139"/>
      <c r="M20" s="140"/>
      <c r="O20" s="127"/>
      <c r="P20" s="128"/>
      <c r="Q20" s="128"/>
      <c r="R20" s="128"/>
      <c r="S20" s="128"/>
      <c r="T20" s="128"/>
      <c r="U20" s="129"/>
    </row>
    <row r="21" spans="1:21" ht="13.5" customHeight="1">
      <c r="A21" s="201"/>
      <c r="B21" s="202"/>
      <c r="C21" s="198"/>
      <c r="D21" s="199"/>
      <c r="E21" s="200"/>
      <c r="F21" s="27"/>
      <c r="G21" s="138"/>
      <c r="H21" s="139"/>
      <c r="I21" s="139"/>
      <c r="J21" s="139"/>
      <c r="K21" s="139"/>
      <c r="L21" s="139"/>
      <c r="M21" s="140"/>
      <c r="O21" s="127"/>
      <c r="P21" s="128"/>
      <c r="Q21" s="128"/>
      <c r="R21" s="128"/>
      <c r="S21" s="128"/>
      <c r="T21" s="128"/>
      <c r="U21" s="129"/>
    </row>
    <row r="22" spans="1:21" ht="13.5" customHeight="1">
      <c r="A22" s="203"/>
      <c r="B22" s="204"/>
      <c r="C22" s="205"/>
      <c r="D22" s="206"/>
      <c r="E22" s="207"/>
      <c r="F22" s="27"/>
      <c r="G22" s="141"/>
      <c r="H22" s="142"/>
      <c r="I22" s="142"/>
      <c r="J22" s="142"/>
      <c r="K22" s="142"/>
      <c r="L22" s="142"/>
      <c r="M22" s="143"/>
      <c r="O22" s="127"/>
      <c r="P22" s="128"/>
      <c r="Q22" s="128"/>
      <c r="R22" s="128"/>
      <c r="S22" s="128"/>
      <c r="T22" s="128"/>
      <c r="U22" s="129"/>
    </row>
    <row r="23" spans="1:21" ht="13.5" customHeight="1" thickBot="1">
      <c r="A23" s="144" t="s">
        <v>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O23" s="130"/>
      <c r="P23" s="131"/>
      <c r="Q23" s="131"/>
      <c r="R23" s="131"/>
      <c r="S23" s="131"/>
      <c r="T23" s="131"/>
      <c r="U23" s="132"/>
    </row>
    <row r="26" spans="1:21" ht="14.25" customHeight="1">
      <c r="A26" s="185" t="s">
        <v>18</v>
      </c>
      <c r="B26" s="185"/>
      <c r="C26" s="185"/>
    </row>
    <row r="27" spans="1:21" ht="20.100000000000001" customHeight="1">
      <c r="A27" s="186" t="s">
        <v>9</v>
      </c>
      <c r="B27" s="187"/>
      <c r="C27" s="187"/>
      <c r="D27" s="188"/>
      <c r="E27" s="173">
        <v>820</v>
      </c>
      <c r="F27" s="192"/>
      <c r="G27" s="192"/>
      <c r="H27" s="32" t="s">
        <v>14</v>
      </c>
      <c r="I27" s="193">
        <v>2</v>
      </c>
      <c r="J27" s="193"/>
      <c r="K27" s="32" t="s">
        <v>15</v>
      </c>
      <c r="L27" s="194">
        <f>E27*I27</f>
        <v>1640</v>
      </c>
      <c r="M27" s="195"/>
    </row>
    <row r="28" spans="1:21" ht="20.100000000000001" customHeight="1">
      <c r="A28" s="189"/>
      <c r="B28" s="190"/>
      <c r="C28" s="190"/>
      <c r="D28" s="191"/>
      <c r="E28" s="178">
        <v>1000</v>
      </c>
      <c r="F28" s="179"/>
      <c r="G28" s="179"/>
      <c r="H28" s="8" t="s">
        <v>14</v>
      </c>
      <c r="I28" s="180"/>
      <c r="J28" s="180"/>
      <c r="K28" s="8" t="s">
        <v>15</v>
      </c>
      <c r="L28" s="181">
        <f t="shared" ref="L28:L30" si="0">E28*I28</f>
        <v>0</v>
      </c>
      <c r="M28" s="182"/>
    </row>
    <row r="29" spans="1:21" ht="20.100000000000001" customHeight="1">
      <c r="A29" s="159" t="s">
        <v>10</v>
      </c>
      <c r="B29" s="160"/>
      <c r="C29" s="160"/>
      <c r="D29" s="161"/>
      <c r="E29" s="178">
        <v>410</v>
      </c>
      <c r="F29" s="179"/>
      <c r="G29" s="179"/>
      <c r="H29" s="10" t="s">
        <v>14</v>
      </c>
      <c r="I29" s="180">
        <v>2</v>
      </c>
      <c r="J29" s="180"/>
      <c r="K29" s="10" t="s">
        <v>15</v>
      </c>
      <c r="L29" s="181">
        <f t="shared" si="0"/>
        <v>820</v>
      </c>
      <c r="M29" s="182"/>
    </row>
    <row r="30" spans="1:21" ht="20.100000000000001" customHeight="1">
      <c r="A30" s="159"/>
      <c r="B30" s="160"/>
      <c r="C30" s="160"/>
      <c r="D30" s="161"/>
      <c r="E30" s="178">
        <v>500</v>
      </c>
      <c r="F30" s="179"/>
      <c r="G30" s="179"/>
      <c r="H30" s="4" t="s">
        <v>14</v>
      </c>
      <c r="I30" s="180"/>
      <c r="J30" s="180"/>
      <c r="K30" s="4" t="s">
        <v>15</v>
      </c>
      <c r="L30" s="183">
        <f t="shared" si="0"/>
        <v>0</v>
      </c>
      <c r="M30" s="184"/>
    </row>
    <row r="31" spans="1:21" ht="20.100000000000001" customHeight="1">
      <c r="A31" s="159" t="s">
        <v>11</v>
      </c>
      <c r="B31" s="160"/>
      <c r="C31" s="160"/>
      <c r="D31" s="161"/>
      <c r="E31" s="16" t="s">
        <v>32</v>
      </c>
      <c r="F31" s="19" t="s">
        <v>28</v>
      </c>
      <c r="G31" s="30">
        <v>100</v>
      </c>
      <c r="H31" s="17" t="s">
        <v>29</v>
      </c>
      <c r="I31" s="19" t="s">
        <v>28</v>
      </c>
      <c r="J31" s="30">
        <v>200</v>
      </c>
      <c r="K31" s="17" t="s">
        <v>30</v>
      </c>
      <c r="L31" s="19" t="s">
        <v>35</v>
      </c>
      <c r="M31" s="26">
        <v>200</v>
      </c>
    </row>
    <row r="32" spans="1:21" ht="20.100000000000001" customHeight="1">
      <c r="A32" s="162"/>
      <c r="B32" s="163"/>
      <c r="C32" s="163"/>
      <c r="D32" s="164"/>
      <c r="E32" s="18" t="s">
        <v>31</v>
      </c>
      <c r="F32" s="165" t="s">
        <v>52</v>
      </c>
      <c r="G32" s="166"/>
      <c r="H32" s="166"/>
      <c r="I32" s="167"/>
      <c r="J32" s="34">
        <v>0</v>
      </c>
      <c r="K32" s="29" t="s">
        <v>33</v>
      </c>
      <c r="L32" s="168">
        <f>G31+J31+M31+J32</f>
        <v>500</v>
      </c>
      <c r="M32" s="169"/>
    </row>
    <row r="33" spans="1:13" ht="20.100000000000001" customHeight="1">
      <c r="A33" s="170" t="s">
        <v>12</v>
      </c>
      <c r="B33" s="171"/>
      <c r="C33" s="171"/>
      <c r="D33" s="172"/>
      <c r="E33" s="173">
        <v>820</v>
      </c>
      <c r="F33" s="174"/>
      <c r="G33" s="174"/>
      <c r="H33" s="10" t="s">
        <v>14</v>
      </c>
      <c r="I33" s="175"/>
      <c r="J33" s="175"/>
      <c r="K33" s="6" t="s">
        <v>16</v>
      </c>
      <c r="L33" s="176">
        <f>E33*I33/2</f>
        <v>0</v>
      </c>
      <c r="M33" s="177"/>
    </row>
    <row r="34" spans="1:13" ht="20.100000000000001" customHeight="1">
      <c r="A34" s="146" t="s">
        <v>13</v>
      </c>
      <c r="B34" s="147"/>
      <c r="C34" s="147"/>
      <c r="D34" s="148"/>
      <c r="E34" s="149">
        <v>1000</v>
      </c>
      <c r="F34" s="150"/>
      <c r="G34" s="150"/>
      <c r="H34" s="33" t="s">
        <v>14</v>
      </c>
      <c r="I34" s="151"/>
      <c r="J34" s="151"/>
      <c r="K34" s="33" t="s">
        <v>15</v>
      </c>
      <c r="L34" s="152">
        <f>E34*I34</f>
        <v>0</v>
      </c>
      <c r="M34" s="153"/>
    </row>
    <row r="35" spans="1:13" ht="20.100000000000001" customHeight="1">
      <c r="A35" s="21"/>
      <c r="B35" s="22"/>
      <c r="C35" s="22"/>
      <c r="D35" s="5"/>
      <c r="E35" s="28"/>
      <c r="F35" s="28"/>
      <c r="G35" s="154" t="s">
        <v>36</v>
      </c>
      <c r="H35" s="154"/>
      <c r="I35" s="154"/>
      <c r="J35" s="155"/>
      <c r="K35" s="156">
        <f>SUM(L27:M30)+SUM(L32:M34)</f>
        <v>2960</v>
      </c>
      <c r="L35" s="157"/>
      <c r="M35" s="158"/>
    </row>
    <row r="37" spans="1:13" ht="14.25">
      <c r="A37" s="133" t="s">
        <v>19</v>
      </c>
      <c r="B37" s="133"/>
      <c r="C37" s="133"/>
      <c r="D37" s="134" t="s">
        <v>20</v>
      </c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3">
      <c r="A38" s="135" t="s">
        <v>27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7"/>
    </row>
    <row r="39" spans="1:13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40"/>
    </row>
    <row r="40" spans="1:13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40"/>
    </row>
    <row r="41" spans="1:13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40"/>
    </row>
    <row r="42" spans="1:13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3"/>
    </row>
    <row r="44" spans="1:13" ht="15" customHeight="1">
      <c r="A44" s="144" t="s">
        <v>3</v>
      </c>
      <c r="B44" s="144"/>
      <c r="C44" s="144"/>
      <c r="D44" s="144"/>
    </row>
    <row r="45" spans="1:13" ht="15" customHeight="1">
      <c r="A45" s="121" t="s">
        <v>23</v>
      </c>
      <c r="B45" s="121"/>
      <c r="C45" s="121"/>
      <c r="D45" s="145" t="s">
        <v>54</v>
      </c>
      <c r="E45" s="145"/>
      <c r="F45" s="14"/>
      <c r="G45" s="14"/>
      <c r="H45" s="24" t="s">
        <v>26</v>
      </c>
      <c r="I45" s="214" t="s">
        <v>75</v>
      </c>
      <c r="J45" s="214"/>
      <c r="K45" s="214"/>
      <c r="L45" s="214"/>
      <c r="M45" s="214"/>
    </row>
    <row r="46" spans="1:13">
      <c r="I46" s="120"/>
      <c r="J46" s="120"/>
      <c r="K46" s="120"/>
      <c r="L46" s="120"/>
      <c r="M46" s="120"/>
    </row>
    <row r="47" spans="1:13" ht="15" customHeight="1">
      <c r="A47" s="23" t="s">
        <v>4</v>
      </c>
    </row>
    <row r="48" spans="1:13" ht="15" customHeight="1">
      <c r="A48" s="121" t="s">
        <v>24</v>
      </c>
      <c r="B48" s="121"/>
      <c r="C48" s="121"/>
      <c r="D48" s="122" t="s">
        <v>53</v>
      </c>
      <c r="E48" s="122"/>
      <c r="F48" s="14"/>
      <c r="G48" s="14"/>
      <c r="H48" s="24" t="s">
        <v>21</v>
      </c>
      <c r="I48" s="123"/>
      <c r="J48" s="123"/>
      <c r="K48" s="123"/>
      <c r="L48" s="25"/>
      <c r="M48" s="24"/>
    </row>
    <row r="58" spans="6:7">
      <c r="F58" s="15"/>
      <c r="G58" s="15"/>
    </row>
  </sheetData>
  <mergeCells count="69">
    <mergeCell ref="I45:M45"/>
    <mergeCell ref="E13:G13"/>
    <mergeCell ref="A8:C8"/>
    <mergeCell ref="E8:F8"/>
    <mergeCell ref="I8:J8"/>
    <mergeCell ref="K8:M8"/>
    <mergeCell ref="F10:I10"/>
    <mergeCell ref="J10:M10"/>
    <mergeCell ref="I13:M14"/>
    <mergeCell ref="A16:B17"/>
    <mergeCell ref="C16:E17"/>
    <mergeCell ref="G16:M17"/>
    <mergeCell ref="A13:C13"/>
    <mergeCell ref="A23:M23"/>
    <mergeCell ref="A18:B18"/>
    <mergeCell ref="C18:E18"/>
    <mergeCell ref="K1:M1"/>
    <mergeCell ref="I2:M2"/>
    <mergeCell ref="A3:M3"/>
    <mergeCell ref="A5:C6"/>
    <mergeCell ref="D5:M6"/>
    <mergeCell ref="G18:M22"/>
    <mergeCell ref="A19:B19"/>
    <mergeCell ref="C19:E19"/>
    <mergeCell ref="A20:B20"/>
    <mergeCell ref="C20:E20"/>
    <mergeCell ref="A21:B21"/>
    <mergeCell ref="C21:E21"/>
    <mergeCell ref="A22:B22"/>
    <mergeCell ref="C22:E22"/>
    <mergeCell ref="A26:C26"/>
    <mergeCell ref="A27:D28"/>
    <mergeCell ref="E27:G27"/>
    <mergeCell ref="I27:J27"/>
    <mergeCell ref="L27:M27"/>
    <mergeCell ref="E28:G28"/>
    <mergeCell ref="I28:J28"/>
    <mergeCell ref="L28:M28"/>
    <mergeCell ref="A29:D30"/>
    <mergeCell ref="E29:G29"/>
    <mergeCell ref="I29:J29"/>
    <mergeCell ref="L29:M29"/>
    <mergeCell ref="E30:G30"/>
    <mergeCell ref="I30:J30"/>
    <mergeCell ref="L30:M30"/>
    <mergeCell ref="K35:M35"/>
    <mergeCell ref="A31:D32"/>
    <mergeCell ref="F32:I32"/>
    <mergeCell ref="L32:M32"/>
    <mergeCell ref="A33:D33"/>
    <mergeCell ref="E33:G33"/>
    <mergeCell ref="I33:J33"/>
    <mergeCell ref="L33:M33"/>
    <mergeCell ref="I46:M46"/>
    <mergeCell ref="A48:C48"/>
    <mergeCell ref="D48:E48"/>
    <mergeCell ref="I48:K48"/>
    <mergeCell ref="O1:U23"/>
    <mergeCell ref="A37:C37"/>
    <mergeCell ref="D37:M37"/>
    <mergeCell ref="A38:M42"/>
    <mergeCell ref="A44:D44"/>
    <mergeCell ref="A45:C45"/>
    <mergeCell ref="D45:E45"/>
    <mergeCell ref="A34:D34"/>
    <mergeCell ref="E34:G34"/>
    <mergeCell ref="I34:J34"/>
    <mergeCell ref="L34:M34"/>
    <mergeCell ref="G35:J35"/>
  </mergeCells>
  <phoneticPr fontId="9"/>
  <dataValidations count="2">
    <dataValidation type="list" allowBlank="1" showInputMessage="1" showErrorMessage="1" sqref="L31">
      <formula1>"○"</formula1>
    </dataValidation>
    <dataValidation type="list" allowBlank="1" showInputMessage="1" showErrorMessage="1" sqref="I31 F31">
      <formula1>"〇"</formula1>
    </dataValidation>
  </dataValidations>
  <pageMargins left="0.25" right="0.25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M58"/>
  <sheetViews>
    <sheetView zoomScaleNormal="100" workbookViewId="0"/>
  </sheetViews>
  <sheetFormatPr defaultRowHeight="13.5"/>
  <cols>
    <col min="1" max="3" width="9" style="1"/>
    <col min="4" max="4" width="9" style="1" customWidth="1"/>
    <col min="5" max="5" width="8.625" style="1" customWidth="1"/>
    <col min="6" max="6" width="3.625" style="1" customWidth="1"/>
    <col min="7" max="7" width="8.625" style="20" customWidth="1"/>
    <col min="8" max="8" width="8.625" style="1" customWidth="1"/>
    <col min="9" max="9" width="3.625" style="1" customWidth="1"/>
    <col min="10" max="10" width="8.625" style="20" customWidth="1"/>
    <col min="11" max="11" width="8.625" style="1" customWidth="1"/>
    <col min="12" max="12" width="3.625" style="20" customWidth="1"/>
    <col min="13" max="13" width="8.625" style="1" customWidth="1"/>
    <col min="14" max="16384" width="9" style="1"/>
  </cols>
  <sheetData>
    <row r="1" spans="1:13">
      <c r="A1" s="1" t="s">
        <v>0</v>
      </c>
      <c r="H1" s="20"/>
      <c r="K1" s="208"/>
      <c r="L1" s="208"/>
      <c r="M1" s="208"/>
    </row>
    <row r="2" spans="1:13">
      <c r="I2" s="209"/>
      <c r="J2" s="209"/>
      <c r="K2" s="209"/>
      <c r="L2" s="209"/>
      <c r="M2" s="209"/>
    </row>
    <row r="3" spans="1:13" ht="20.100000000000001" customHeight="1">
      <c r="A3" s="210" t="s">
        <v>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5" spans="1:13" ht="18.75" customHeight="1">
      <c r="A5" s="211" t="s">
        <v>5</v>
      </c>
      <c r="B5" s="211"/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1:13" ht="15" customHeight="1">
      <c r="A6" s="211"/>
      <c r="B6" s="211"/>
      <c r="C6" s="211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8" spans="1:13" ht="15" customHeight="1">
      <c r="A8" s="133" t="s">
        <v>17</v>
      </c>
      <c r="B8" s="133"/>
      <c r="C8" s="133"/>
      <c r="D8" s="11" t="s">
        <v>22</v>
      </c>
      <c r="E8" s="145"/>
      <c r="F8" s="145"/>
      <c r="G8" s="11" t="s">
        <v>40</v>
      </c>
      <c r="H8" s="12"/>
      <c r="I8" s="123" t="s">
        <v>6</v>
      </c>
      <c r="J8" s="123"/>
      <c r="K8" s="216"/>
      <c r="L8" s="216"/>
      <c r="M8" s="216"/>
    </row>
    <row r="10" spans="1:13" ht="15" customHeight="1">
      <c r="D10" s="13" t="s">
        <v>25</v>
      </c>
      <c r="E10" s="13"/>
      <c r="F10" s="217" t="s">
        <v>56</v>
      </c>
      <c r="G10" s="217"/>
      <c r="H10" s="217"/>
      <c r="I10" s="217"/>
      <c r="J10" s="217" t="s">
        <v>55</v>
      </c>
      <c r="K10" s="217"/>
      <c r="L10" s="217"/>
      <c r="M10" s="217"/>
    </row>
    <row r="13" spans="1:13" ht="15" customHeight="1">
      <c r="A13" s="133" t="s">
        <v>8</v>
      </c>
      <c r="B13" s="133"/>
      <c r="C13" s="133"/>
      <c r="D13" s="13" t="s">
        <v>34</v>
      </c>
      <c r="E13" s="215"/>
      <c r="F13" s="215"/>
      <c r="G13" s="215"/>
      <c r="H13" s="27"/>
      <c r="I13" s="242"/>
      <c r="J13" s="243"/>
      <c r="K13" s="243"/>
      <c r="L13" s="243"/>
      <c r="M13" s="244"/>
    </row>
    <row r="14" spans="1:13">
      <c r="I14" s="245"/>
      <c r="J14" s="246"/>
      <c r="K14" s="246"/>
      <c r="L14" s="246"/>
      <c r="M14" s="247"/>
    </row>
    <row r="16" spans="1:13" ht="18.75" customHeight="1">
      <c r="A16" s="224" t="s">
        <v>7</v>
      </c>
      <c r="B16" s="225"/>
      <c r="C16" s="228" t="s">
        <v>38</v>
      </c>
      <c r="D16" s="229"/>
      <c r="E16" s="230"/>
      <c r="F16" s="31"/>
      <c r="G16" s="224" t="s">
        <v>37</v>
      </c>
      <c r="H16" s="225"/>
      <c r="I16" s="225"/>
      <c r="J16" s="225"/>
      <c r="K16" s="225"/>
      <c r="L16" s="225"/>
      <c r="M16" s="234"/>
    </row>
    <row r="17" spans="1:13">
      <c r="A17" s="226"/>
      <c r="B17" s="227"/>
      <c r="C17" s="231"/>
      <c r="D17" s="232"/>
      <c r="E17" s="233"/>
      <c r="F17" s="31"/>
      <c r="G17" s="226"/>
      <c r="H17" s="227"/>
      <c r="I17" s="227"/>
      <c r="J17" s="227"/>
      <c r="K17" s="227"/>
      <c r="L17" s="227"/>
      <c r="M17" s="235"/>
    </row>
    <row r="18" spans="1:13" ht="13.5" customHeight="1">
      <c r="A18" s="236"/>
      <c r="B18" s="237"/>
      <c r="C18" s="196"/>
      <c r="D18" s="248"/>
      <c r="E18" s="197"/>
      <c r="F18" s="27"/>
      <c r="G18" s="135"/>
      <c r="H18" s="136"/>
      <c r="I18" s="136"/>
      <c r="J18" s="136"/>
      <c r="K18" s="136"/>
      <c r="L18" s="136"/>
      <c r="M18" s="137"/>
    </row>
    <row r="19" spans="1:13">
      <c r="A19" s="196"/>
      <c r="B19" s="197"/>
      <c r="C19" s="249"/>
      <c r="D19" s="250"/>
      <c r="E19" s="202"/>
      <c r="F19" s="27"/>
      <c r="G19" s="138"/>
      <c r="H19" s="139"/>
      <c r="I19" s="139"/>
      <c r="J19" s="139"/>
      <c r="K19" s="139"/>
      <c r="L19" s="139"/>
      <c r="M19" s="140"/>
    </row>
    <row r="20" spans="1:13">
      <c r="A20" s="249"/>
      <c r="B20" s="202"/>
      <c r="C20" s="249"/>
      <c r="D20" s="250"/>
      <c r="E20" s="202"/>
      <c r="F20" s="27"/>
      <c r="G20" s="138"/>
      <c r="H20" s="139"/>
      <c r="I20" s="139"/>
      <c r="J20" s="139"/>
      <c r="K20" s="139"/>
      <c r="L20" s="139"/>
      <c r="M20" s="140"/>
    </row>
    <row r="21" spans="1:13">
      <c r="A21" s="249"/>
      <c r="B21" s="202"/>
      <c r="C21" s="249"/>
      <c r="D21" s="250"/>
      <c r="E21" s="202"/>
      <c r="F21" s="27"/>
      <c r="G21" s="138"/>
      <c r="H21" s="139"/>
      <c r="I21" s="139"/>
      <c r="J21" s="139"/>
      <c r="K21" s="139"/>
      <c r="L21" s="139"/>
      <c r="M21" s="140"/>
    </row>
    <row r="22" spans="1:13">
      <c r="A22" s="203"/>
      <c r="B22" s="204"/>
      <c r="C22" s="203"/>
      <c r="D22" s="251"/>
      <c r="E22" s="204"/>
      <c r="F22" s="27"/>
      <c r="G22" s="141"/>
      <c r="H22" s="142"/>
      <c r="I22" s="142"/>
      <c r="J22" s="142"/>
      <c r="K22" s="142"/>
      <c r="L22" s="142"/>
      <c r="M22" s="143"/>
    </row>
    <row r="23" spans="1:13">
      <c r="A23" s="144" t="s">
        <v>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6" spans="1:13" ht="14.25" customHeight="1">
      <c r="A26" s="185" t="s">
        <v>18</v>
      </c>
      <c r="B26" s="185"/>
      <c r="C26" s="185"/>
    </row>
    <row r="27" spans="1:13" ht="20.100000000000001" customHeight="1">
      <c r="A27" s="186" t="s">
        <v>9</v>
      </c>
      <c r="B27" s="187"/>
      <c r="C27" s="187"/>
      <c r="D27" s="188"/>
      <c r="E27" s="173">
        <v>820</v>
      </c>
      <c r="F27" s="192"/>
      <c r="G27" s="192"/>
      <c r="H27" s="7" t="s">
        <v>14</v>
      </c>
      <c r="I27" s="193"/>
      <c r="J27" s="193"/>
      <c r="K27" s="7" t="s">
        <v>15</v>
      </c>
      <c r="L27" s="194">
        <f>E27*I27</f>
        <v>0</v>
      </c>
      <c r="M27" s="195"/>
    </row>
    <row r="28" spans="1:13" ht="20.100000000000001" customHeight="1">
      <c r="A28" s="189"/>
      <c r="B28" s="190"/>
      <c r="C28" s="190"/>
      <c r="D28" s="191"/>
      <c r="E28" s="178">
        <v>1000</v>
      </c>
      <c r="F28" s="179"/>
      <c r="G28" s="179"/>
      <c r="H28" s="8" t="s">
        <v>14</v>
      </c>
      <c r="I28" s="180"/>
      <c r="J28" s="180"/>
      <c r="K28" s="8" t="s">
        <v>15</v>
      </c>
      <c r="L28" s="181">
        <f t="shared" ref="L28:L30" si="0">E28*I28</f>
        <v>0</v>
      </c>
      <c r="M28" s="182"/>
    </row>
    <row r="29" spans="1:13" ht="20.100000000000001" customHeight="1">
      <c r="A29" s="159" t="s">
        <v>10</v>
      </c>
      <c r="B29" s="160"/>
      <c r="C29" s="160"/>
      <c r="D29" s="161"/>
      <c r="E29" s="178">
        <v>410</v>
      </c>
      <c r="F29" s="179"/>
      <c r="G29" s="179"/>
      <c r="H29" s="10" t="s">
        <v>14</v>
      </c>
      <c r="I29" s="180"/>
      <c r="J29" s="180"/>
      <c r="K29" s="10" t="s">
        <v>15</v>
      </c>
      <c r="L29" s="181">
        <f t="shared" si="0"/>
        <v>0</v>
      </c>
      <c r="M29" s="182"/>
    </row>
    <row r="30" spans="1:13" ht="20.100000000000001" customHeight="1">
      <c r="A30" s="159"/>
      <c r="B30" s="160"/>
      <c r="C30" s="160"/>
      <c r="D30" s="161"/>
      <c r="E30" s="178">
        <v>500</v>
      </c>
      <c r="F30" s="179"/>
      <c r="G30" s="179"/>
      <c r="H30" s="4" t="s">
        <v>14</v>
      </c>
      <c r="I30" s="180"/>
      <c r="J30" s="180"/>
      <c r="K30" s="4" t="s">
        <v>15</v>
      </c>
      <c r="L30" s="183">
        <f t="shared" si="0"/>
        <v>0</v>
      </c>
      <c r="M30" s="184"/>
    </row>
    <row r="31" spans="1:13" ht="20.100000000000001" customHeight="1">
      <c r="A31" s="159" t="s">
        <v>11</v>
      </c>
      <c r="B31" s="160"/>
      <c r="C31" s="160"/>
      <c r="D31" s="161"/>
      <c r="E31" s="16" t="s">
        <v>32</v>
      </c>
      <c r="F31" s="19"/>
      <c r="G31" s="30"/>
      <c r="H31" s="17" t="s">
        <v>29</v>
      </c>
      <c r="I31" s="19"/>
      <c r="J31" s="30"/>
      <c r="K31" s="17" t="s">
        <v>30</v>
      </c>
      <c r="L31" s="19"/>
      <c r="M31" s="26"/>
    </row>
    <row r="32" spans="1:13" ht="20.100000000000001" customHeight="1">
      <c r="A32" s="162"/>
      <c r="B32" s="163"/>
      <c r="C32" s="163"/>
      <c r="D32" s="164"/>
      <c r="E32" s="18" t="s">
        <v>31</v>
      </c>
      <c r="F32" s="165" t="s">
        <v>52</v>
      </c>
      <c r="G32" s="166"/>
      <c r="H32" s="166"/>
      <c r="I32" s="167"/>
      <c r="J32" s="34"/>
      <c r="K32" s="29" t="s">
        <v>33</v>
      </c>
      <c r="L32" s="168">
        <f>G31+J31+M31+J32</f>
        <v>0</v>
      </c>
      <c r="M32" s="169"/>
    </row>
    <row r="33" spans="1:13" ht="20.100000000000001" customHeight="1">
      <c r="A33" s="170" t="s">
        <v>12</v>
      </c>
      <c r="B33" s="171"/>
      <c r="C33" s="171"/>
      <c r="D33" s="172"/>
      <c r="E33" s="173">
        <v>820</v>
      </c>
      <c r="F33" s="174"/>
      <c r="G33" s="174"/>
      <c r="H33" s="10" t="s">
        <v>14</v>
      </c>
      <c r="I33" s="175"/>
      <c r="J33" s="175"/>
      <c r="K33" s="6" t="s">
        <v>16</v>
      </c>
      <c r="L33" s="176">
        <f>E33*I33/2</f>
        <v>0</v>
      </c>
      <c r="M33" s="177"/>
    </row>
    <row r="34" spans="1:13" ht="20.100000000000001" customHeight="1">
      <c r="A34" s="146" t="s">
        <v>13</v>
      </c>
      <c r="B34" s="147"/>
      <c r="C34" s="147"/>
      <c r="D34" s="148"/>
      <c r="E34" s="149">
        <v>1000</v>
      </c>
      <c r="F34" s="150"/>
      <c r="G34" s="150"/>
      <c r="H34" s="9" t="s">
        <v>14</v>
      </c>
      <c r="I34" s="151"/>
      <c r="J34" s="151"/>
      <c r="K34" s="9" t="s">
        <v>15</v>
      </c>
      <c r="L34" s="152">
        <f>E34*I34</f>
        <v>0</v>
      </c>
      <c r="M34" s="153"/>
    </row>
    <row r="35" spans="1:13" ht="20.100000000000001" customHeight="1">
      <c r="A35" s="2"/>
      <c r="B35" s="3"/>
      <c r="C35" s="3"/>
      <c r="D35" s="5"/>
      <c r="E35" s="28"/>
      <c r="F35" s="28"/>
      <c r="G35" s="154" t="s">
        <v>36</v>
      </c>
      <c r="H35" s="154"/>
      <c r="I35" s="154"/>
      <c r="J35" s="155"/>
      <c r="K35" s="156">
        <f>SUM(L27:M30)+SUM(L32:M34)</f>
        <v>0</v>
      </c>
      <c r="L35" s="157"/>
      <c r="M35" s="158"/>
    </row>
    <row r="37" spans="1:13" ht="14.25">
      <c r="A37" s="133" t="s">
        <v>19</v>
      </c>
      <c r="B37" s="133"/>
      <c r="C37" s="133"/>
      <c r="D37" s="134" t="s">
        <v>20</v>
      </c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3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7"/>
    </row>
    <row r="39" spans="1:13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40"/>
    </row>
    <row r="40" spans="1:13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40"/>
    </row>
    <row r="41" spans="1:13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40"/>
    </row>
    <row r="42" spans="1:13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3"/>
    </row>
    <row r="44" spans="1:13" ht="15" customHeight="1">
      <c r="A44" s="144" t="s">
        <v>3</v>
      </c>
      <c r="B44" s="144"/>
      <c r="C44" s="144"/>
      <c r="D44" s="144"/>
    </row>
    <row r="45" spans="1:13" ht="15" customHeight="1">
      <c r="A45" s="121" t="s">
        <v>23</v>
      </c>
      <c r="B45" s="121"/>
      <c r="C45" s="121"/>
      <c r="D45" s="145"/>
      <c r="E45" s="145"/>
      <c r="F45" s="14"/>
      <c r="G45" s="14"/>
      <c r="H45" s="13" t="s">
        <v>26</v>
      </c>
      <c r="I45" s="214"/>
      <c r="J45" s="214"/>
      <c r="K45" s="214"/>
      <c r="L45" s="214"/>
      <c r="M45" s="214"/>
    </row>
    <row r="46" spans="1:13">
      <c r="I46" s="120"/>
      <c r="J46" s="120"/>
      <c r="K46" s="120"/>
      <c r="L46" s="120"/>
      <c r="M46" s="120"/>
    </row>
    <row r="47" spans="1:13" ht="15" customHeight="1">
      <c r="A47" s="1" t="s">
        <v>4</v>
      </c>
    </row>
    <row r="48" spans="1:13" ht="15" customHeight="1">
      <c r="A48" s="121" t="s">
        <v>24</v>
      </c>
      <c r="B48" s="121"/>
      <c r="C48" s="121"/>
      <c r="D48" s="122"/>
      <c r="E48" s="122"/>
      <c r="F48" s="14"/>
      <c r="G48" s="14"/>
      <c r="H48" s="13" t="s">
        <v>21</v>
      </c>
      <c r="I48" s="241"/>
      <c r="J48" s="241"/>
      <c r="K48" s="241"/>
      <c r="L48" s="241"/>
      <c r="M48" s="241"/>
    </row>
    <row r="58" spans="6:7">
      <c r="F58" s="15"/>
      <c r="G58" s="15"/>
    </row>
  </sheetData>
  <mergeCells count="68">
    <mergeCell ref="G35:J35"/>
    <mergeCell ref="G16:M17"/>
    <mergeCell ref="G18:M22"/>
    <mergeCell ref="I45:M45"/>
    <mergeCell ref="C21:E21"/>
    <mergeCell ref="C22:E22"/>
    <mergeCell ref="L34:M34"/>
    <mergeCell ref="A31:D32"/>
    <mergeCell ref="A22:B22"/>
    <mergeCell ref="A16:B17"/>
    <mergeCell ref="A18:B18"/>
    <mergeCell ref="A19:B19"/>
    <mergeCell ref="A20:B20"/>
    <mergeCell ref="A21:B21"/>
    <mergeCell ref="J10:M10"/>
    <mergeCell ref="I30:J30"/>
    <mergeCell ref="L27:M27"/>
    <mergeCell ref="L28:M28"/>
    <mergeCell ref="L29:M29"/>
    <mergeCell ref="L30:M30"/>
    <mergeCell ref="K8:M8"/>
    <mergeCell ref="E8:F8"/>
    <mergeCell ref="A29:D30"/>
    <mergeCell ref="I27:J27"/>
    <mergeCell ref="I29:J29"/>
    <mergeCell ref="E27:G27"/>
    <mergeCell ref="E28:G28"/>
    <mergeCell ref="E29:G29"/>
    <mergeCell ref="E30:G30"/>
    <mergeCell ref="I28:J28"/>
    <mergeCell ref="E13:G13"/>
    <mergeCell ref="C16:E17"/>
    <mergeCell ref="C18:E18"/>
    <mergeCell ref="C19:E19"/>
    <mergeCell ref="C20:E20"/>
    <mergeCell ref="I8:J8"/>
    <mergeCell ref="D5:M6"/>
    <mergeCell ref="A45:C45"/>
    <mergeCell ref="A48:C48"/>
    <mergeCell ref="I46:M46"/>
    <mergeCell ref="A33:D33"/>
    <mergeCell ref="F32:I32"/>
    <mergeCell ref="A34:D34"/>
    <mergeCell ref="L32:M32"/>
    <mergeCell ref="E33:G33"/>
    <mergeCell ref="E34:G34"/>
    <mergeCell ref="I33:J33"/>
    <mergeCell ref="I34:J34"/>
    <mergeCell ref="L33:M33"/>
    <mergeCell ref="D45:E45"/>
    <mergeCell ref="D48:E48"/>
    <mergeCell ref="A5:C6"/>
    <mergeCell ref="I48:M48"/>
    <mergeCell ref="A44:D44"/>
    <mergeCell ref="K1:M1"/>
    <mergeCell ref="I2:M2"/>
    <mergeCell ref="F10:I10"/>
    <mergeCell ref="A38:M42"/>
    <mergeCell ref="A37:C37"/>
    <mergeCell ref="D37:M37"/>
    <mergeCell ref="A3:M3"/>
    <mergeCell ref="A8:C8"/>
    <mergeCell ref="A13:C13"/>
    <mergeCell ref="I13:M14"/>
    <mergeCell ref="K35:M35"/>
    <mergeCell ref="A23:M23"/>
    <mergeCell ref="A26:C26"/>
    <mergeCell ref="A27:D28"/>
  </mergeCells>
  <phoneticPr fontId="9"/>
  <dataValidations count="2">
    <dataValidation type="list" allowBlank="1" showInputMessage="1" showErrorMessage="1" sqref="I31 F31">
      <formula1>"〇"</formula1>
    </dataValidation>
    <dataValidation type="list" allowBlank="1" showInputMessage="1" showErrorMessage="1" sqref="L31">
      <formula1>"○"</formula1>
    </dataValidation>
  </dataValidations>
  <pageMargins left="0.25" right="0.25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9"/>
  <sheetViews>
    <sheetView workbookViewId="0">
      <selection activeCell="P28" sqref="P28"/>
    </sheetView>
  </sheetViews>
  <sheetFormatPr defaultRowHeight="15.75"/>
  <cols>
    <col min="1" max="1" width="0.875" style="81" customWidth="1"/>
    <col min="2" max="3" width="4.75" style="81" customWidth="1"/>
    <col min="4" max="4" width="22" style="81" customWidth="1"/>
    <col min="5" max="5" width="6.625" style="81" customWidth="1"/>
    <col min="6" max="6" width="12.375" style="81" customWidth="1"/>
    <col min="7" max="8" width="7.375" style="81" customWidth="1"/>
    <col min="9" max="9" width="29.25" style="81" customWidth="1"/>
    <col min="10" max="10" width="5.5" style="81" customWidth="1"/>
    <col min="11" max="11" width="0.5" style="81" customWidth="1"/>
    <col min="12" max="12" width="9" style="81"/>
    <col min="13" max="16384" width="9" style="80"/>
  </cols>
  <sheetData>
    <row r="2" spans="1:12" ht="18.75">
      <c r="B2" s="259" t="s">
        <v>96</v>
      </c>
      <c r="C2" s="259"/>
      <c r="D2" s="259"/>
      <c r="E2" s="258" t="s">
        <v>95</v>
      </c>
      <c r="F2" s="258"/>
      <c r="G2" s="258"/>
      <c r="H2" s="258"/>
      <c r="I2" s="258"/>
      <c r="J2" s="258"/>
    </row>
    <row r="3" spans="1:12" ht="34.5" customHeight="1">
      <c r="C3" s="267" t="s">
        <v>65</v>
      </c>
      <c r="D3" s="267"/>
      <c r="E3" s="268" t="s">
        <v>97</v>
      </c>
      <c r="F3" s="268"/>
      <c r="G3" s="267" t="s">
        <v>66</v>
      </c>
      <c r="H3" s="267"/>
      <c r="I3" s="53" t="s">
        <v>98</v>
      </c>
      <c r="J3" s="51"/>
    </row>
    <row r="4" spans="1:12" ht="9" customHeight="1">
      <c r="D4" s="95"/>
      <c r="E4" s="94"/>
      <c r="F4" s="93"/>
      <c r="G4" s="93"/>
      <c r="H4" s="93"/>
      <c r="I4" s="92"/>
    </row>
    <row r="5" spans="1:12" s="88" customFormat="1" ht="13.5" customHeight="1">
      <c r="A5" s="89"/>
      <c r="B5" s="260" t="s">
        <v>51</v>
      </c>
      <c r="C5" s="262" t="s">
        <v>50</v>
      </c>
      <c r="D5" s="262" t="s">
        <v>49</v>
      </c>
      <c r="E5" s="264" t="s">
        <v>63</v>
      </c>
      <c r="F5" s="264" t="s">
        <v>48</v>
      </c>
      <c r="G5" s="262" t="s">
        <v>47</v>
      </c>
      <c r="H5" s="262"/>
      <c r="I5" s="262" t="s">
        <v>46</v>
      </c>
      <c r="J5" s="265" t="s">
        <v>62</v>
      </c>
      <c r="K5" s="90"/>
      <c r="L5" s="89"/>
    </row>
    <row r="6" spans="1:12" s="88" customFormat="1" ht="19.5" customHeight="1" thickBot="1">
      <c r="A6" s="89"/>
      <c r="B6" s="261"/>
      <c r="C6" s="263"/>
      <c r="D6" s="263"/>
      <c r="E6" s="263"/>
      <c r="F6" s="263"/>
      <c r="G6" s="91" t="s">
        <v>45</v>
      </c>
      <c r="H6" s="91" t="s">
        <v>44</v>
      </c>
      <c r="I6" s="263"/>
      <c r="J6" s="266"/>
      <c r="K6" s="90"/>
      <c r="L6" s="89"/>
    </row>
    <row r="7" spans="1:12" ht="23.1" customHeight="1" thickTop="1">
      <c r="B7" s="87">
        <v>1</v>
      </c>
      <c r="C7" s="111" t="s">
        <v>94</v>
      </c>
      <c r="D7" s="102" t="s">
        <v>79</v>
      </c>
      <c r="E7" s="103">
        <v>1</v>
      </c>
      <c r="F7" s="103">
        <v>820</v>
      </c>
      <c r="G7" s="103"/>
      <c r="H7" s="103"/>
      <c r="I7" s="114" t="s">
        <v>78</v>
      </c>
      <c r="J7" s="97" t="s">
        <v>85</v>
      </c>
    </row>
    <row r="8" spans="1:12" ht="23.1" customHeight="1">
      <c r="B8" s="86">
        <v>2</v>
      </c>
      <c r="C8" s="112" t="s">
        <v>93</v>
      </c>
      <c r="D8" s="104"/>
      <c r="E8" s="105"/>
      <c r="F8" s="106"/>
      <c r="G8" s="106"/>
      <c r="H8" s="106"/>
      <c r="I8" s="115"/>
      <c r="J8" s="98"/>
    </row>
    <row r="9" spans="1:12" ht="23.1" customHeight="1">
      <c r="B9" s="86">
        <v>3</v>
      </c>
      <c r="C9" s="112" t="s">
        <v>76</v>
      </c>
      <c r="D9" s="104" t="s">
        <v>87</v>
      </c>
      <c r="E9" s="107">
        <v>1</v>
      </c>
      <c r="F9" s="107">
        <v>820</v>
      </c>
      <c r="G9" s="107"/>
      <c r="H9" s="107">
        <v>200</v>
      </c>
      <c r="I9" s="116" t="s">
        <v>92</v>
      </c>
      <c r="J9" s="98" t="s">
        <v>85</v>
      </c>
    </row>
    <row r="10" spans="1:12" ht="23.1" customHeight="1">
      <c r="B10" s="86">
        <v>4</v>
      </c>
      <c r="C10" s="112" t="s">
        <v>84</v>
      </c>
      <c r="D10" s="104"/>
      <c r="E10" s="107"/>
      <c r="F10" s="108"/>
      <c r="G10" s="108"/>
      <c r="H10" s="108"/>
      <c r="I10" s="117"/>
      <c r="J10" s="98"/>
    </row>
    <row r="11" spans="1:12" ht="23.1" customHeight="1">
      <c r="B11" s="86">
        <v>5</v>
      </c>
      <c r="C11" s="112" t="s">
        <v>83</v>
      </c>
      <c r="D11" s="104"/>
      <c r="E11" s="107"/>
      <c r="F11" s="107"/>
      <c r="G11" s="107"/>
      <c r="H11" s="107"/>
      <c r="I11" s="116"/>
      <c r="J11" s="98"/>
    </row>
    <row r="12" spans="1:12" ht="23.1" customHeight="1">
      <c r="B12" s="86">
        <v>6</v>
      </c>
      <c r="C12" s="112" t="s">
        <v>82</v>
      </c>
      <c r="D12" s="104"/>
      <c r="E12" s="107"/>
      <c r="F12" s="109"/>
      <c r="G12" s="109"/>
      <c r="H12" s="109"/>
      <c r="I12" s="116"/>
      <c r="J12" s="98"/>
    </row>
    <row r="13" spans="1:12" ht="23.1" customHeight="1">
      <c r="B13" s="86">
        <v>7</v>
      </c>
      <c r="C13" s="112" t="s">
        <v>81</v>
      </c>
      <c r="D13" s="104"/>
      <c r="E13" s="107"/>
      <c r="F13" s="107"/>
      <c r="G13" s="107"/>
      <c r="H13" s="107"/>
      <c r="I13" s="116"/>
      <c r="J13" s="98"/>
    </row>
    <row r="14" spans="1:12" ht="23.1" customHeight="1">
      <c r="B14" s="86">
        <v>8</v>
      </c>
      <c r="C14" s="112" t="s">
        <v>80</v>
      </c>
      <c r="D14" s="104" t="s">
        <v>79</v>
      </c>
      <c r="E14" s="107">
        <v>1</v>
      </c>
      <c r="F14" s="107">
        <v>820</v>
      </c>
      <c r="G14" s="107"/>
      <c r="H14" s="107"/>
      <c r="I14" s="115" t="s">
        <v>91</v>
      </c>
      <c r="J14" s="98" t="s">
        <v>85</v>
      </c>
    </row>
    <row r="15" spans="1:12" ht="23.1" customHeight="1">
      <c r="B15" s="86">
        <v>9</v>
      </c>
      <c r="C15" s="112" t="s">
        <v>77</v>
      </c>
      <c r="D15" s="104"/>
      <c r="E15" s="107"/>
      <c r="F15" s="109"/>
      <c r="G15" s="109"/>
      <c r="H15" s="109"/>
      <c r="I15" s="116"/>
      <c r="J15" s="98"/>
    </row>
    <row r="16" spans="1:12" ht="23.1" customHeight="1">
      <c r="B16" s="86">
        <v>10</v>
      </c>
      <c r="C16" s="112" t="s">
        <v>88</v>
      </c>
      <c r="D16" s="104"/>
      <c r="E16" s="107"/>
      <c r="F16" s="107"/>
      <c r="G16" s="107"/>
      <c r="H16" s="107"/>
      <c r="I16" s="116"/>
      <c r="J16" s="98"/>
    </row>
    <row r="17" spans="2:10" s="81" customFormat="1" ht="23.1" customHeight="1">
      <c r="B17" s="86">
        <v>11</v>
      </c>
      <c r="C17" s="112" t="s">
        <v>84</v>
      </c>
      <c r="D17" s="104"/>
      <c r="E17" s="107"/>
      <c r="F17" s="109"/>
      <c r="G17" s="109"/>
      <c r="H17" s="109"/>
      <c r="I17" s="117"/>
      <c r="J17" s="98"/>
    </row>
    <row r="18" spans="2:10" s="81" customFormat="1" ht="23.1" customHeight="1">
      <c r="B18" s="86">
        <v>12</v>
      </c>
      <c r="C18" s="112" t="s">
        <v>83</v>
      </c>
      <c r="D18" s="104"/>
      <c r="E18" s="107"/>
      <c r="F18" s="107"/>
      <c r="G18" s="107"/>
      <c r="H18" s="107"/>
      <c r="I18" s="116"/>
      <c r="J18" s="98"/>
    </row>
    <row r="19" spans="2:10" s="81" customFormat="1" ht="23.1" customHeight="1">
      <c r="B19" s="86">
        <v>13</v>
      </c>
      <c r="C19" s="112" t="s">
        <v>82</v>
      </c>
      <c r="D19" s="104"/>
      <c r="E19" s="107"/>
      <c r="F19" s="109"/>
      <c r="G19" s="109"/>
      <c r="H19" s="109"/>
      <c r="I19" s="116"/>
      <c r="J19" s="98"/>
    </row>
    <row r="20" spans="2:10" s="81" customFormat="1" ht="23.1" customHeight="1">
      <c r="B20" s="86">
        <v>14</v>
      </c>
      <c r="C20" s="112" t="s">
        <v>81</v>
      </c>
      <c r="D20" s="104"/>
      <c r="E20" s="107"/>
      <c r="F20" s="107"/>
      <c r="G20" s="107"/>
      <c r="H20" s="107"/>
      <c r="I20" s="116"/>
      <c r="J20" s="98"/>
    </row>
    <row r="21" spans="2:10" s="81" customFormat="1" ht="23.1" customHeight="1">
      <c r="B21" s="86">
        <v>15</v>
      </c>
      <c r="C21" s="112" t="s">
        <v>80</v>
      </c>
      <c r="D21" s="104" t="s">
        <v>79</v>
      </c>
      <c r="E21" s="107">
        <v>1</v>
      </c>
      <c r="F21" s="107">
        <v>820</v>
      </c>
      <c r="G21" s="107"/>
      <c r="H21" s="107"/>
      <c r="I21" s="114" t="s">
        <v>78</v>
      </c>
      <c r="J21" s="98" t="s">
        <v>85</v>
      </c>
    </row>
    <row r="22" spans="2:10" s="81" customFormat="1" ht="23.1" customHeight="1">
      <c r="B22" s="86">
        <v>16</v>
      </c>
      <c r="C22" s="112" t="s">
        <v>77</v>
      </c>
      <c r="D22" s="104"/>
      <c r="E22" s="107"/>
      <c r="F22" s="109"/>
      <c r="G22" s="109"/>
      <c r="H22" s="109"/>
      <c r="I22" s="116"/>
      <c r="J22" s="98"/>
    </row>
    <row r="23" spans="2:10" s="81" customFormat="1" ht="23.1" customHeight="1">
      <c r="B23" s="86">
        <v>17</v>
      </c>
      <c r="C23" s="112" t="s">
        <v>88</v>
      </c>
      <c r="D23" s="104" t="s">
        <v>87</v>
      </c>
      <c r="E23" s="107">
        <v>1</v>
      </c>
      <c r="F23" s="107">
        <v>820</v>
      </c>
      <c r="G23" s="107"/>
      <c r="H23" s="107">
        <v>200</v>
      </c>
      <c r="I23" s="116" t="s">
        <v>90</v>
      </c>
      <c r="J23" s="98" t="s">
        <v>85</v>
      </c>
    </row>
    <row r="24" spans="2:10" s="81" customFormat="1" ht="23.1" customHeight="1">
      <c r="B24" s="86">
        <v>18</v>
      </c>
      <c r="C24" s="112" t="s">
        <v>84</v>
      </c>
      <c r="D24" s="104"/>
      <c r="E24" s="107"/>
      <c r="F24" s="108"/>
      <c r="G24" s="108"/>
      <c r="H24" s="108"/>
      <c r="I24" s="117"/>
      <c r="J24" s="98"/>
    </row>
    <row r="25" spans="2:10" s="81" customFormat="1" ht="23.1" customHeight="1">
      <c r="B25" s="86">
        <v>19</v>
      </c>
      <c r="C25" s="112" t="s">
        <v>83</v>
      </c>
      <c r="D25" s="104"/>
      <c r="E25" s="107"/>
      <c r="F25" s="107"/>
      <c r="G25" s="107"/>
      <c r="H25" s="107"/>
      <c r="I25" s="116"/>
      <c r="J25" s="98"/>
    </row>
    <row r="26" spans="2:10" s="81" customFormat="1" ht="23.1" customHeight="1">
      <c r="B26" s="86">
        <v>20</v>
      </c>
      <c r="C26" s="112" t="s">
        <v>82</v>
      </c>
      <c r="D26" s="104"/>
      <c r="E26" s="107"/>
      <c r="F26" s="109"/>
      <c r="G26" s="109"/>
      <c r="H26" s="109"/>
      <c r="I26" s="116"/>
      <c r="J26" s="98"/>
    </row>
    <row r="27" spans="2:10" s="81" customFormat="1" ht="23.1" customHeight="1">
      <c r="B27" s="86">
        <v>21</v>
      </c>
      <c r="C27" s="112" t="s">
        <v>81</v>
      </c>
      <c r="D27" s="104"/>
      <c r="E27" s="107"/>
      <c r="F27" s="107"/>
      <c r="G27" s="107"/>
      <c r="H27" s="107"/>
      <c r="I27" s="116"/>
      <c r="J27" s="98"/>
    </row>
    <row r="28" spans="2:10" s="81" customFormat="1" ht="23.1" customHeight="1">
      <c r="B28" s="86">
        <v>22</v>
      </c>
      <c r="C28" s="112" t="s">
        <v>80</v>
      </c>
      <c r="D28" s="104" t="s">
        <v>79</v>
      </c>
      <c r="E28" s="107"/>
      <c r="F28" s="107">
        <v>410</v>
      </c>
      <c r="G28" s="107"/>
      <c r="H28" s="107"/>
      <c r="I28" s="116" t="s">
        <v>89</v>
      </c>
      <c r="J28" s="98" t="s">
        <v>85</v>
      </c>
    </row>
    <row r="29" spans="2:10" s="81" customFormat="1" ht="23.1" customHeight="1">
      <c r="B29" s="86">
        <v>23</v>
      </c>
      <c r="C29" s="112" t="s">
        <v>77</v>
      </c>
      <c r="D29" s="104"/>
      <c r="E29" s="107"/>
      <c r="F29" s="109"/>
      <c r="G29" s="109"/>
      <c r="H29" s="109"/>
      <c r="I29" s="117"/>
      <c r="J29" s="98"/>
    </row>
    <row r="30" spans="2:10" s="81" customFormat="1" ht="23.1" customHeight="1">
      <c r="B30" s="86">
        <v>24</v>
      </c>
      <c r="C30" s="112" t="s">
        <v>88</v>
      </c>
      <c r="D30" s="110" t="s">
        <v>87</v>
      </c>
      <c r="E30" s="107"/>
      <c r="F30" s="107">
        <v>0</v>
      </c>
      <c r="G30" s="107"/>
      <c r="H30" s="107"/>
      <c r="I30" s="115" t="s">
        <v>86</v>
      </c>
      <c r="J30" s="98" t="s">
        <v>85</v>
      </c>
    </row>
    <row r="31" spans="2:10" s="81" customFormat="1" ht="23.1" customHeight="1">
      <c r="B31" s="86">
        <v>25</v>
      </c>
      <c r="C31" s="112" t="s">
        <v>84</v>
      </c>
      <c r="D31" s="104"/>
      <c r="E31" s="107"/>
      <c r="F31" s="109"/>
      <c r="G31" s="109"/>
      <c r="H31" s="109"/>
      <c r="I31" s="118"/>
      <c r="J31" s="98"/>
    </row>
    <row r="32" spans="2:10" s="81" customFormat="1" ht="23.1" customHeight="1">
      <c r="B32" s="86">
        <v>26</v>
      </c>
      <c r="C32" s="112" t="s">
        <v>83</v>
      </c>
      <c r="D32" s="104"/>
      <c r="E32" s="107"/>
      <c r="F32" s="107"/>
      <c r="G32" s="107"/>
      <c r="H32" s="107"/>
      <c r="I32" s="116"/>
      <c r="J32" s="98"/>
    </row>
    <row r="33" spans="1:12" ht="23.1" customHeight="1">
      <c r="B33" s="86">
        <v>27</v>
      </c>
      <c r="C33" s="112" t="s">
        <v>82</v>
      </c>
      <c r="D33" s="104"/>
      <c r="E33" s="107"/>
      <c r="F33" s="107"/>
      <c r="G33" s="107"/>
      <c r="H33" s="107"/>
      <c r="I33" s="118"/>
      <c r="J33" s="98"/>
    </row>
    <row r="34" spans="1:12" ht="23.1" customHeight="1">
      <c r="B34" s="86">
        <v>28</v>
      </c>
      <c r="C34" s="112" t="s">
        <v>81</v>
      </c>
      <c r="D34" s="104"/>
      <c r="E34" s="107"/>
      <c r="F34" s="107"/>
      <c r="G34" s="107"/>
      <c r="H34" s="107"/>
      <c r="I34" s="116"/>
      <c r="J34" s="98"/>
    </row>
    <row r="35" spans="1:12" ht="23.1" customHeight="1">
      <c r="B35" s="86">
        <v>29</v>
      </c>
      <c r="C35" s="112" t="s">
        <v>80</v>
      </c>
      <c r="D35" s="104" t="s">
        <v>79</v>
      </c>
      <c r="E35" s="107">
        <v>1</v>
      </c>
      <c r="F35" s="107">
        <v>820</v>
      </c>
      <c r="G35" s="107"/>
      <c r="H35" s="107"/>
      <c r="I35" s="114" t="s">
        <v>78</v>
      </c>
      <c r="J35" s="98"/>
    </row>
    <row r="36" spans="1:12" ht="23.1" customHeight="1">
      <c r="B36" s="86">
        <v>30</v>
      </c>
      <c r="C36" s="112" t="s">
        <v>77</v>
      </c>
      <c r="D36" s="104"/>
      <c r="E36" s="107"/>
      <c r="F36" s="109"/>
      <c r="G36" s="109"/>
      <c r="H36" s="109"/>
      <c r="I36" s="116"/>
      <c r="J36" s="98"/>
    </row>
    <row r="37" spans="1:12" ht="23.1" customHeight="1" thickBot="1">
      <c r="B37" s="85">
        <v>31</v>
      </c>
      <c r="C37" s="113" t="s">
        <v>76</v>
      </c>
      <c r="D37" s="99"/>
      <c r="E37" s="100"/>
      <c r="F37" s="100"/>
      <c r="G37" s="100"/>
      <c r="H37" s="100"/>
      <c r="I37" s="119"/>
      <c r="J37" s="101"/>
    </row>
    <row r="38" spans="1:12" s="82" customFormat="1" ht="15.75" customHeight="1" thickTop="1">
      <c r="A38" s="83"/>
      <c r="B38" s="252" t="s">
        <v>43</v>
      </c>
      <c r="C38" s="253"/>
      <c r="D38" s="253"/>
      <c r="E38" s="253"/>
      <c r="F38" s="84" t="s">
        <v>61</v>
      </c>
      <c r="G38" s="84" t="s">
        <v>60</v>
      </c>
      <c r="H38" s="84" t="s">
        <v>59</v>
      </c>
      <c r="I38" s="79" t="s">
        <v>67</v>
      </c>
      <c r="J38" s="39"/>
      <c r="K38" s="83"/>
      <c r="L38" s="83"/>
    </row>
    <row r="39" spans="1:12" ht="25.5" customHeight="1">
      <c r="B39" s="254"/>
      <c r="C39" s="255"/>
      <c r="D39" s="255"/>
      <c r="E39" s="255"/>
      <c r="F39" s="96">
        <f>SUM(F7:F37)</f>
        <v>5330</v>
      </c>
      <c r="G39" s="96">
        <f t="shared" ref="G39:H39" si="0">SUM(G7:G37)</f>
        <v>0</v>
      </c>
      <c r="H39" s="96">
        <f t="shared" si="0"/>
        <v>400</v>
      </c>
      <c r="I39" s="256">
        <f>F39+G39+H39</f>
        <v>5730</v>
      </c>
      <c r="J39" s="257"/>
    </row>
    <row r="43" spans="1:12" s="81" customFormat="1"/>
    <row r="45" spans="1:12" s="81" customFormat="1"/>
    <row r="46" spans="1:12" s="81" customFormat="1"/>
    <row r="47" spans="1:12" s="81" customFormat="1"/>
    <row r="48" spans="1:12" s="81" customFormat="1"/>
    <row r="50" s="81" customFormat="1"/>
    <row r="51" s="81" customFormat="1"/>
    <row r="52" s="81" customFormat="1"/>
    <row r="53" s="81" customFormat="1"/>
    <row r="55" s="81" customFormat="1"/>
    <row r="56" s="81" customFormat="1"/>
    <row r="57" s="81" customFormat="1"/>
    <row r="58" s="81" customFormat="1"/>
    <row r="59" s="81" customFormat="1"/>
  </sheetData>
  <mergeCells count="15">
    <mergeCell ref="B38:E39"/>
    <mergeCell ref="I39:J39"/>
    <mergeCell ref="E2:J2"/>
    <mergeCell ref="B2:D2"/>
    <mergeCell ref="B5:B6"/>
    <mergeCell ref="C5:C6"/>
    <mergeCell ref="D5:D6"/>
    <mergeCell ref="E5:E6"/>
    <mergeCell ref="F5:F6"/>
    <mergeCell ref="G5:H5"/>
    <mergeCell ref="I5:I6"/>
    <mergeCell ref="J5:J6"/>
    <mergeCell ref="C3:D3"/>
    <mergeCell ref="E3:F3"/>
    <mergeCell ref="G3:H3"/>
  </mergeCells>
  <phoneticPr fontId="9"/>
  <printOptions horizontalCentered="1" verticalCentered="1"/>
  <pageMargins left="0.35433070866141736" right="0.19685039370078741" top="0" bottom="0" header="0.19685039370078741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59"/>
  <sheetViews>
    <sheetView zoomScaleNormal="100" zoomScaleSheetLayoutView="145" workbookViewId="0">
      <selection activeCell="P28" sqref="P28"/>
    </sheetView>
  </sheetViews>
  <sheetFormatPr defaultRowHeight="15.75"/>
  <cols>
    <col min="1" max="1" width="0.875" style="36" customWidth="1"/>
    <col min="2" max="3" width="4.75" style="36" customWidth="1"/>
    <col min="4" max="4" width="22" style="36" customWidth="1"/>
    <col min="5" max="5" width="6.625" style="36" customWidth="1"/>
    <col min="6" max="6" width="12.375" style="36" customWidth="1"/>
    <col min="7" max="8" width="7.375" style="36" customWidth="1"/>
    <col min="9" max="9" width="29.25" style="36" customWidth="1"/>
    <col min="10" max="10" width="5.5" style="36" customWidth="1"/>
    <col min="11" max="11" width="0.5" style="36" customWidth="1"/>
    <col min="12" max="12" width="9" style="36"/>
    <col min="13" max="16384" width="9" style="35"/>
  </cols>
  <sheetData>
    <row r="2" spans="1:12" ht="18" customHeight="1">
      <c r="B2" s="274" t="s">
        <v>64</v>
      </c>
      <c r="C2" s="274"/>
      <c r="D2" s="274"/>
      <c r="E2" s="273" t="s">
        <v>58</v>
      </c>
      <c r="F2" s="273"/>
      <c r="G2" s="273"/>
      <c r="H2" s="273"/>
      <c r="I2" s="273"/>
      <c r="J2" s="273"/>
    </row>
    <row r="3" spans="1:12" ht="34.5" customHeight="1">
      <c r="B3" s="52"/>
      <c r="C3" s="267" t="s">
        <v>65</v>
      </c>
      <c r="D3" s="267"/>
      <c r="E3" s="275"/>
      <c r="F3" s="275"/>
      <c r="G3" s="267" t="s">
        <v>66</v>
      </c>
      <c r="H3" s="267"/>
      <c r="I3" s="53"/>
      <c r="J3" s="51"/>
    </row>
    <row r="4" spans="1:12" ht="9" customHeight="1">
      <c r="D4" s="50"/>
      <c r="E4" s="49"/>
      <c r="F4" s="48"/>
      <c r="G4" s="48"/>
      <c r="H4" s="48"/>
      <c r="I4" s="47"/>
    </row>
    <row r="5" spans="1:12" s="43" customFormat="1" ht="13.5" customHeight="1">
      <c r="A5" s="44"/>
      <c r="B5" s="281" t="s">
        <v>51</v>
      </c>
      <c r="C5" s="278" t="s">
        <v>50</v>
      </c>
      <c r="D5" s="278" t="s">
        <v>49</v>
      </c>
      <c r="E5" s="276" t="s">
        <v>63</v>
      </c>
      <c r="F5" s="276" t="s">
        <v>48</v>
      </c>
      <c r="G5" s="278" t="s">
        <v>47</v>
      </c>
      <c r="H5" s="278"/>
      <c r="I5" s="278" t="s">
        <v>46</v>
      </c>
      <c r="J5" s="279" t="s">
        <v>62</v>
      </c>
      <c r="K5" s="45"/>
      <c r="L5" s="44"/>
    </row>
    <row r="6" spans="1:12" s="43" customFormat="1" ht="19.5" customHeight="1" thickBot="1">
      <c r="A6" s="44"/>
      <c r="B6" s="282"/>
      <c r="C6" s="277"/>
      <c r="D6" s="277"/>
      <c r="E6" s="277"/>
      <c r="F6" s="277"/>
      <c r="G6" s="46" t="s">
        <v>45</v>
      </c>
      <c r="H6" s="46" t="s">
        <v>44</v>
      </c>
      <c r="I6" s="277"/>
      <c r="J6" s="280"/>
      <c r="K6" s="45"/>
      <c r="L6" s="44"/>
    </row>
    <row r="7" spans="1:12" ht="23.1" customHeight="1" thickTop="1">
      <c r="B7" s="42">
        <v>1</v>
      </c>
      <c r="C7" s="54"/>
      <c r="D7" s="55"/>
      <c r="E7" s="56"/>
      <c r="F7" s="57"/>
      <c r="G7" s="57"/>
      <c r="H7" s="57"/>
      <c r="I7" s="58"/>
      <c r="J7" s="59"/>
    </row>
    <row r="8" spans="1:12" ht="23.1" customHeight="1">
      <c r="B8" s="41">
        <v>2</v>
      </c>
      <c r="C8" s="60"/>
      <c r="D8" s="61"/>
      <c r="E8" s="62"/>
      <c r="F8" s="63"/>
      <c r="G8" s="63"/>
      <c r="H8" s="63"/>
      <c r="I8" s="62"/>
      <c r="J8" s="64"/>
    </row>
    <row r="9" spans="1:12" ht="23.1" customHeight="1">
      <c r="B9" s="41">
        <v>3</v>
      </c>
      <c r="C9" s="60"/>
      <c r="D9" s="61"/>
      <c r="E9" s="62"/>
      <c r="F9" s="65"/>
      <c r="G9" s="65"/>
      <c r="H9" s="65"/>
      <c r="I9" s="62"/>
      <c r="J9" s="64"/>
    </row>
    <row r="10" spans="1:12" ht="23.1" customHeight="1">
      <c r="B10" s="41">
        <v>4</v>
      </c>
      <c r="C10" s="60"/>
      <c r="D10" s="61"/>
      <c r="E10" s="62"/>
      <c r="F10" s="66"/>
      <c r="G10" s="66"/>
      <c r="H10" s="66"/>
      <c r="I10" s="67"/>
      <c r="J10" s="64"/>
    </row>
    <row r="11" spans="1:12" ht="23.1" customHeight="1">
      <c r="B11" s="41">
        <v>5</v>
      </c>
      <c r="C11" s="60"/>
      <c r="D11" s="61"/>
      <c r="E11" s="62"/>
      <c r="F11" s="65"/>
      <c r="G11" s="65"/>
      <c r="H11" s="65"/>
      <c r="I11" s="62"/>
      <c r="J11" s="64"/>
    </row>
    <row r="12" spans="1:12" ht="23.1" customHeight="1">
      <c r="B12" s="41">
        <v>6</v>
      </c>
      <c r="C12" s="60"/>
      <c r="D12" s="61"/>
      <c r="E12" s="62"/>
      <c r="F12" s="63"/>
      <c r="G12" s="63"/>
      <c r="H12" s="63"/>
      <c r="I12" s="62"/>
      <c r="J12" s="64"/>
    </row>
    <row r="13" spans="1:12" ht="23.1" customHeight="1">
      <c r="B13" s="41">
        <v>7</v>
      </c>
      <c r="C13" s="60"/>
      <c r="D13" s="61"/>
      <c r="E13" s="62"/>
      <c r="F13" s="65"/>
      <c r="G13" s="65"/>
      <c r="H13" s="65"/>
      <c r="I13" s="62"/>
      <c r="J13" s="64"/>
    </row>
    <row r="14" spans="1:12" ht="23.1" customHeight="1">
      <c r="B14" s="41">
        <v>8</v>
      </c>
      <c r="C14" s="60"/>
      <c r="D14" s="61"/>
      <c r="E14" s="62"/>
      <c r="F14" s="65"/>
      <c r="G14" s="65"/>
      <c r="H14" s="65"/>
      <c r="I14" s="62"/>
      <c r="J14" s="64"/>
    </row>
    <row r="15" spans="1:12" ht="23.1" customHeight="1">
      <c r="B15" s="41">
        <v>9</v>
      </c>
      <c r="C15" s="60"/>
      <c r="D15" s="61"/>
      <c r="E15" s="62"/>
      <c r="F15" s="63"/>
      <c r="G15" s="63"/>
      <c r="H15" s="63"/>
      <c r="I15" s="62"/>
      <c r="J15" s="64"/>
    </row>
    <row r="16" spans="1:12" ht="23.1" customHeight="1">
      <c r="B16" s="41">
        <v>10</v>
      </c>
      <c r="C16" s="60"/>
      <c r="D16" s="61"/>
      <c r="E16" s="62"/>
      <c r="F16" s="65"/>
      <c r="G16" s="65"/>
      <c r="H16" s="65"/>
      <c r="I16" s="62"/>
      <c r="J16" s="64"/>
    </row>
    <row r="17" spans="2:10" s="36" customFormat="1" ht="23.1" customHeight="1">
      <c r="B17" s="41">
        <v>11</v>
      </c>
      <c r="C17" s="60"/>
      <c r="D17" s="61"/>
      <c r="E17" s="62"/>
      <c r="F17" s="63"/>
      <c r="G17" s="63"/>
      <c r="H17" s="63"/>
      <c r="I17" s="67"/>
      <c r="J17" s="64"/>
    </row>
    <row r="18" spans="2:10" s="36" customFormat="1" ht="23.1" customHeight="1">
      <c r="B18" s="41">
        <v>12</v>
      </c>
      <c r="C18" s="60"/>
      <c r="D18" s="61"/>
      <c r="E18" s="62"/>
      <c r="F18" s="65"/>
      <c r="G18" s="65"/>
      <c r="H18" s="65"/>
      <c r="I18" s="62"/>
      <c r="J18" s="64"/>
    </row>
    <row r="19" spans="2:10" s="36" customFormat="1" ht="23.1" customHeight="1">
      <c r="B19" s="41">
        <v>13</v>
      </c>
      <c r="C19" s="60"/>
      <c r="D19" s="61"/>
      <c r="E19" s="62"/>
      <c r="F19" s="63"/>
      <c r="G19" s="63"/>
      <c r="H19" s="63"/>
      <c r="I19" s="62"/>
      <c r="J19" s="64"/>
    </row>
    <row r="20" spans="2:10" s="36" customFormat="1" ht="23.1" customHeight="1">
      <c r="B20" s="41">
        <v>14</v>
      </c>
      <c r="C20" s="60"/>
      <c r="D20" s="61"/>
      <c r="E20" s="62"/>
      <c r="F20" s="65"/>
      <c r="G20" s="65"/>
      <c r="H20" s="65"/>
      <c r="I20" s="62"/>
      <c r="J20" s="64"/>
    </row>
    <row r="21" spans="2:10" s="36" customFormat="1" ht="23.1" customHeight="1">
      <c r="B21" s="41">
        <v>15</v>
      </c>
      <c r="C21" s="60"/>
      <c r="D21" s="61"/>
      <c r="E21" s="62"/>
      <c r="F21" s="68"/>
      <c r="G21" s="68"/>
      <c r="H21" s="68"/>
      <c r="I21" s="62"/>
      <c r="J21" s="64"/>
    </row>
    <row r="22" spans="2:10" s="36" customFormat="1" ht="23.1" customHeight="1">
      <c r="B22" s="41">
        <v>16</v>
      </c>
      <c r="C22" s="60"/>
      <c r="D22" s="61"/>
      <c r="E22" s="62"/>
      <c r="F22" s="63"/>
      <c r="G22" s="63"/>
      <c r="H22" s="63"/>
      <c r="I22" s="62"/>
      <c r="J22" s="64"/>
    </row>
    <row r="23" spans="2:10" s="36" customFormat="1" ht="23.1" customHeight="1">
      <c r="B23" s="41">
        <v>17</v>
      </c>
      <c r="C23" s="60"/>
      <c r="D23" s="61"/>
      <c r="E23" s="62"/>
      <c r="F23" s="65"/>
      <c r="G23" s="65"/>
      <c r="H23" s="65"/>
      <c r="I23" s="62"/>
      <c r="J23" s="64"/>
    </row>
    <row r="24" spans="2:10" s="36" customFormat="1" ht="23.1" customHeight="1">
      <c r="B24" s="41">
        <v>18</v>
      </c>
      <c r="C24" s="60"/>
      <c r="D24" s="61"/>
      <c r="E24" s="62"/>
      <c r="F24" s="66"/>
      <c r="G24" s="66"/>
      <c r="H24" s="66"/>
      <c r="I24" s="67"/>
      <c r="J24" s="64"/>
    </row>
    <row r="25" spans="2:10" s="36" customFormat="1" ht="23.1" customHeight="1">
      <c r="B25" s="41">
        <v>19</v>
      </c>
      <c r="C25" s="60"/>
      <c r="D25" s="61"/>
      <c r="E25" s="62"/>
      <c r="F25" s="65"/>
      <c r="G25" s="65"/>
      <c r="H25" s="65"/>
      <c r="I25" s="62"/>
      <c r="J25" s="64"/>
    </row>
    <row r="26" spans="2:10" s="36" customFormat="1" ht="23.1" customHeight="1">
      <c r="B26" s="41">
        <v>20</v>
      </c>
      <c r="C26" s="60"/>
      <c r="D26" s="61"/>
      <c r="E26" s="62"/>
      <c r="F26" s="63"/>
      <c r="G26" s="63"/>
      <c r="H26" s="63"/>
      <c r="I26" s="62"/>
      <c r="J26" s="64"/>
    </row>
    <row r="27" spans="2:10" s="36" customFormat="1" ht="23.1" customHeight="1">
      <c r="B27" s="41">
        <v>21</v>
      </c>
      <c r="C27" s="60"/>
      <c r="D27" s="61"/>
      <c r="E27" s="62"/>
      <c r="F27" s="65"/>
      <c r="G27" s="65"/>
      <c r="H27" s="65"/>
      <c r="I27" s="62"/>
      <c r="J27" s="64"/>
    </row>
    <row r="28" spans="2:10" s="36" customFormat="1" ht="23.1" customHeight="1">
      <c r="B28" s="41">
        <v>22</v>
      </c>
      <c r="C28" s="60"/>
      <c r="D28" s="61"/>
      <c r="E28" s="62"/>
      <c r="F28" s="65"/>
      <c r="G28" s="65"/>
      <c r="H28" s="65"/>
      <c r="I28" s="62"/>
      <c r="J28" s="64"/>
    </row>
    <row r="29" spans="2:10" s="36" customFormat="1" ht="23.1" customHeight="1">
      <c r="B29" s="41">
        <v>23</v>
      </c>
      <c r="C29" s="60"/>
      <c r="D29" s="61"/>
      <c r="E29" s="62"/>
      <c r="F29" s="63"/>
      <c r="G29" s="63"/>
      <c r="H29" s="63"/>
      <c r="I29" s="67"/>
      <c r="J29" s="64"/>
    </row>
    <row r="30" spans="2:10" s="36" customFormat="1" ht="23.1" customHeight="1">
      <c r="B30" s="41">
        <v>24</v>
      </c>
      <c r="C30" s="60"/>
      <c r="D30" s="61"/>
      <c r="E30" s="62"/>
      <c r="F30" s="65"/>
      <c r="G30" s="65"/>
      <c r="H30" s="65"/>
      <c r="I30" s="62"/>
      <c r="J30" s="64"/>
    </row>
    <row r="31" spans="2:10" s="36" customFormat="1" ht="23.1" customHeight="1">
      <c r="B31" s="41">
        <v>25</v>
      </c>
      <c r="C31" s="60"/>
      <c r="D31" s="61"/>
      <c r="E31" s="62"/>
      <c r="F31" s="69"/>
      <c r="G31" s="69"/>
      <c r="H31" s="69"/>
      <c r="I31" s="70"/>
      <c r="J31" s="64"/>
    </row>
    <row r="32" spans="2:10" s="36" customFormat="1" ht="23.1" customHeight="1">
      <c r="B32" s="41">
        <v>26</v>
      </c>
      <c r="C32" s="60"/>
      <c r="D32" s="61"/>
      <c r="E32" s="62"/>
      <c r="F32" s="65"/>
      <c r="G32" s="65"/>
      <c r="H32" s="65"/>
      <c r="I32" s="62"/>
      <c r="J32" s="64"/>
    </row>
    <row r="33" spans="1:12" ht="23.1" customHeight="1">
      <c r="B33" s="41">
        <v>27</v>
      </c>
      <c r="C33" s="60"/>
      <c r="D33" s="61"/>
      <c r="E33" s="62"/>
      <c r="F33" s="65"/>
      <c r="G33" s="65"/>
      <c r="H33" s="65"/>
      <c r="I33" s="70"/>
      <c r="J33" s="64"/>
    </row>
    <row r="34" spans="1:12" ht="23.1" customHeight="1">
      <c r="B34" s="41">
        <v>28</v>
      </c>
      <c r="C34" s="60"/>
      <c r="D34" s="61"/>
      <c r="E34" s="62"/>
      <c r="F34" s="65"/>
      <c r="G34" s="65"/>
      <c r="H34" s="65"/>
      <c r="I34" s="62"/>
      <c r="J34" s="64"/>
    </row>
    <row r="35" spans="1:12" ht="23.1" customHeight="1">
      <c r="B35" s="41">
        <v>29</v>
      </c>
      <c r="C35" s="60"/>
      <c r="D35" s="61"/>
      <c r="E35" s="62"/>
      <c r="F35" s="65"/>
      <c r="G35" s="65"/>
      <c r="H35" s="65"/>
      <c r="I35" s="62"/>
      <c r="J35" s="64"/>
    </row>
    <row r="36" spans="1:12" ht="23.1" customHeight="1">
      <c r="B36" s="41">
        <v>30</v>
      </c>
      <c r="C36" s="60"/>
      <c r="D36" s="61"/>
      <c r="E36" s="62"/>
      <c r="F36" s="63"/>
      <c r="G36" s="63"/>
      <c r="H36" s="63"/>
      <c r="I36" s="62"/>
      <c r="J36" s="64"/>
    </row>
    <row r="37" spans="1:12" ht="23.1" customHeight="1" thickBot="1">
      <c r="B37" s="40">
        <v>31</v>
      </c>
      <c r="C37" s="71"/>
      <c r="D37" s="72"/>
      <c r="E37" s="73"/>
      <c r="F37" s="74"/>
      <c r="G37" s="74"/>
      <c r="H37" s="74"/>
      <c r="I37" s="75"/>
      <c r="J37" s="76"/>
    </row>
    <row r="38" spans="1:12" s="37" customFormat="1" ht="15.75" customHeight="1" thickTop="1">
      <c r="A38" s="38"/>
      <c r="B38" s="269" t="s">
        <v>43</v>
      </c>
      <c r="C38" s="270"/>
      <c r="D38" s="270"/>
      <c r="E38" s="270"/>
      <c r="F38" s="78" t="s">
        <v>61</v>
      </c>
      <c r="G38" s="78" t="s">
        <v>60</v>
      </c>
      <c r="H38" s="78" t="s">
        <v>59</v>
      </c>
      <c r="I38" s="79" t="s">
        <v>67</v>
      </c>
      <c r="J38" s="39"/>
      <c r="K38" s="38"/>
      <c r="L38" s="38"/>
    </row>
    <row r="39" spans="1:12" ht="23.25" customHeight="1">
      <c r="B39" s="271"/>
      <c r="C39" s="272"/>
      <c r="D39" s="272"/>
      <c r="E39" s="272"/>
      <c r="F39" s="77">
        <f>SUM(F7:F37)</f>
        <v>0</v>
      </c>
      <c r="G39" s="77">
        <f t="shared" ref="G39:H39" si="0">SUM(G7:G37)</f>
        <v>0</v>
      </c>
      <c r="H39" s="77">
        <f t="shared" si="0"/>
        <v>0</v>
      </c>
      <c r="I39" s="256">
        <f>F39+G39+H39</f>
        <v>0</v>
      </c>
      <c r="J39" s="257"/>
    </row>
    <row r="43" spans="1:12" s="36" customFormat="1"/>
    <row r="45" spans="1:12" s="36" customFormat="1"/>
    <row r="46" spans="1:12" s="36" customFormat="1"/>
    <row r="47" spans="1:12" s="36" customFormat="1"/>
    <row r="48" spans="1:12" s="36" customFormat="1"/>
    <row r="50" s="36" customFormat="1"/>
    <row r="51" s="36" customFormat="1"/>
    <row r="52" s="36" customFormat="1"/>
    <row r="53" s="36" customFormat="1"/>
    <row r="55" s="36" customFormat="1"/>
    <row r="56" s="36" customFormat="1"/>
    <row r="57" s="36" customFormat="1"/>
    <row r="58" s="36" customFormat="1"/>
    <row r="59" s="36" customFormat="1"/>
  </sheetData>
  <mergeCells count="15">
    <mergeCell ref="B38:E39"/>
    <mergeCell ref="E2:J2"/>
    <mergeCell ref="B2:D2"/>
    <mergeCell ref="C3:D3"/>
    <mergeCell ref="E3:F3"/>
    <mergeCell ref="G3:H3"/>
    <mergeCell ref="F5:F6"/>
    <mergeCell ref="I39:J39"/>
    <mergeCell ref="G5:H5"/>
    <mergeCell ref="J5:J6"/>
    <mergeCell ref="I5:I6"/>
    <mergeCell ref="B5:B6"/>
    <mergeCell ref="C5:C6"/>
    <mergeCell ref="D5:D6"/>
    <mergeCell ref="E5:E6"/>
  </mergeCells>
  <phoneticPr fontId="9"/>
  <dataValidations count="1">
    <dataValidation type="list" allowBlank="1" showInputMessage="1" showErrorMessage="1" sqref="J7:J37">
      <formula1>"レ"</formula1>
    </dataValidation>
  </dataValidations>
  <printOptions horizontalCentered="1" verticalCentered="1"/>
  <pageMargins left="0.35433070866141736" right="0.19685039370078741" top="0" bottom="0" header="0.19685039370078741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入力例・使用上の注意事項</vt:lpstr>
      <vt:lpstr>入力用</vt:lpstr>
      <vt:lpstr>活動報告明細表入力例</vt:lpstr>
      <vt:lpstr>活動報告明細表</vt:lpstr>
      <vt:lpstr>活動報告明細表!Print_Area</vt:lpstr>
      <vt:lpstr>活動報告明細表入力例!Print_Area</vt:lpstr>
      <vt:lpstr>入力用!Print_Area</vt:lpstr>
      <vt:lpstr>入力例・使用上の注意事項!Print_Area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駿</dc:creator>
  <cp:lastModifiedBy>永井　駿</cp:lastModifiedBy>
  <cp:lastPrinted>2024-01-25T02:53:23Z</cp:lastPrinted>
  <dcterms:created xsi:type="dcterms:W3CDTF">2015-06-05T18:19:34Z</dcterms:created>
  <dcterms:modified xsi:type="dcterms:W3CDTF">2024-02-27T06:10:43Z</dcterms:modified>
</cp:coreProperties>
</file>