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事業計画書" sheetId="5" r:id="rId1"/>
    <sheet name="入力規則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C16" i="5"/>
  <c r="D16" i="5"/>
  <c r="E16" i="5"/>
  <c r="F16" i="5"/>
  <c r="G16" i="5"/>
  <c r="D12" i="5"/>
  <c r="E12" i="5"/>
  <c r="F12" i="5"/>
  <c r="G12" i="5"/>
  <c r="C18" i="5" l="1"/>
  <c r="E18" i="5"/>
  <c r="D18" i="5"/>
  <c r="C17" i="5"/>
  <c r="G18" i="5"/>
  <c r="F18" i="5"/>
  <c r="E17" i="5"/>
  <c r="D17" i="5"/>
  <c r="F17" i="5"/>
  <c r="G17" i="5"/>
</calcChain>
</file>

<file path=xl/sharedStrings.xml><?xml version="1.0" encoding="utf-8"?>
<sst xmlns="http://schemas.openxmlformats.org/spreadsheetml/2006/main" count="49" uniqueCount="43">
  <si>
    <t>機器種類</t>
    <rPh sb="0" eb="4">
      <t>キキシュルイ</t>
    </rPh>
    <phoneticPr fontId="1"/>
  </si>
  <si>
    <t>使用するエネルギーの種類</t>
    <rPh sb="0" eb="2">
      <t>シヨウ</t>
    </rPh>
    <rPh sb="10" eb="12">
      <t>シュルイ</t>
    </rPh>
    <phoneticPr fontId="1"/>
  </si>
  <si>
    <t>排出係数</t>
    <rPh sb="0" eb="4">
      <t>ハイシュツケイスウ</t>
    </rPh>
    <phoneticPr fontId="1"/>
  </si>
  <si>
    <t>（例）</t>
    <rPh sb="1" eb="2">
      <t>レイ</t>
    </rPh>
    <phoneticPr fontId="1"/>
  </si>
  <si>
    <t>空調機器</t>
    <rPh sb="0" eb="4">
      <t>クウチョウキキ</t>
    </rPh>
    <phoneticPr fontId="1"/>
  </si>
  <si>
    <t>照明機器</t>
    <rPh sb="0" eb="4">
      <t>ショウメイキキ</t>
    </rPh>
    <phoneticPr fontId="1"/>
  </si>
  <si>
    <t>その他</t>
    <rPh sb="2" eb="3">
      <t>ホカ</t>
    </rPh>
    <phoneticPr fontId="1"/>
  </si>
  <si>
    <t>電気</t>
    <rPh sb="0" eb="2">
      <t>デンキ</t>
    </rPh>
    <phoneticPr fontId="1"/>
  </si>
  <si>
    <t>灯油</t>
    <rPh sb="0" eb="2">
      <t>トウユ</t>
    </rPh>
    <phoneticPr fontId="1"/>
  </si>
  <si>
    <t>軽油</t>
    <rPh sb="0" eb="2">
      <t>ケイユ</t>
    </rPh>
    <phoneticPr fontId="1"/>
  </si>
  <si>
    <t>A重油</t>
    <rPh sb="1" eb="3">
      <t>ジュウユ</t>
    </rPh>
    <phoneticPr fontId="1"/>
  </si>
  <si>
    <t>LPG</t>
    <phoneticPr fontId="1"/>
  </si>
  <si>
    <t>エネルギー単位</t>
    <rPh sb="5" eb="7">
      <t>タンイ</t>
    </rPh>
    <phoneticPr fontId="1"/>
  </si>
  <si>
    <t>L</t>
    <phoneticPr fontId="1"/>
  </si>
  <si>
    <t>kWh</t>
  </si>
  <si>
    <t>kWh</t>
    <phoneticPr fontId="1"/>
  </si>
  <si>
    <t>kg</t>
    <phoneticPr fontId="1"/>
  </si>
  <si>
    <t>更新後機器</t>
    <rPh sb="0" eb="2">
      <t>コウシン</t>
    </rPh>
    <phoneticPr fontId="1"/>
  </si>
  <si>
    <t>メーカー名・型式</t>
    <rPh sb="4" eb="5">
      <t>メイ</t>
    </rPh>
    <rPh sb="6" eb="8">
      <t>カタシキ</t>
    </rPh>
    <phoneticPr fontId="1"/>
  </si>
  <si>
    <t>更新前機器</t>
    <rPh sb="2" eb="3">
      <t>マエ</t>
    </rPh>
    <phoneticPr fontId="1"/>
  </si>
  <si>
    <t xml:space="preserve">  　　　　　　　Ａ重油：2.75 kg/ℓ　　  LPG：2.99 kg/kg（6.21 kg/㎥）</t>
  </si>
  <si>
    <t>年間エネルギー使用量の単位※3</t>
    <rPh sb="0" eb="2">
      <t>ネンカン</t>
    </rPh>
    <rPh sb="7" eb="10">
      <t>シヨウリョウ</t>
    </rPh>
    <rPh sb="11" eb="13">
      <t>タンイ</t>
    </rPh>
    <phoneticPr fontId="1"/>
  </si>
  <si>
    <t>※3　年間エネルギー使用量の単位：kWh、L、kg等</t>
    <rPh sb="25" eb="26">
      <t>ナド</t>
    </rPh>
    <phoneticPr fontId="1"/>
  </si>
  <si>
    <t>※4　排出係数：電気：0.489 kg/kWh　　灯油：2.5 kg/ℓ　　軽油：2.62 kg/ℓ</t>
  </si>
  <si>
    <t>エネルギー増減率
（①×②－③×④）÷（③×④）</t>
    <rPh sb="5" eb="8">
      <t>ゾウゲンリツ</t>
    </rPh>
    <phoneticPr fontId="1"/>
  </si>
  <si>
    <t>年間温室効果ガス削減量
（①×②－③×④）</t>
    <rPh sb="0" eb="2">
      <t>ネンカン</t>
    </rPh>
    <rPh sb="2" eb="6">
      <t>オンシツコウカ</t>
    </rPh>
    <rPh sb="8" eb="10">
      <t>サクゲン</t>
    </rPh>
    <rPh sb="10" eb="11">
      <t>リョウ</t>
    </rPh>
    <phoneticPr fontId="1"/>
  </si>
  <si>
    <t>※1　機器種類：空調機器、照明機器等</t>
    <rPh sb="3" eb="5">
      <t>キキ</t>
    </rPh>
    <rPh sb="5" eb="7">
      <t>シュルイ</t>
    </rPh>
    <rPh sb="13" eb="17">
      <t>ショウメイキキ</t>
    </rPh>
    <rPh sb="17" eb="18">
      <t>ナド</t>
    </rPh>
    <phoneticPr fontId="1"/>
  </si>
  <si>
    <t>年間エネルギー使用量（③）
（省エネルギー診断報告書等をご参照ください）</t>
    <rPh sb="0" eb="2">
      <t>ネンカン</t>
    </rPh>
    <rPh sb="7" eb="10">
      <t>シヨウリョウ</t>
    </rPh>
    <phoneticPr fontId="1"/>
  </si>
  <si>
    <t>年間エネルギー使用量（①）（メーカー仕様書等からご算出ください）</t>
    <rPh sb="0" eb="2">
      <t>ネンカン</t>
    </rPh>
    <rPh sb="7" eb="10">
      <t>シヨウリョウ</t>
    </rPh>
    <rPh sb="18" eb="21">
      <t>シヨウショ</t>
    </rPh>
    <rPh sb="21" eb="22">
      <t>トウ</t>
    </rPh>
    <rPh sb="25" eb="27">
      <t>サンシュツ</t>
    </rPh>
    <phoneticPr fontId="1"/>
  </si>
  <si>
    <t>※2　使用するエネルギーの種類：電気、灯油、軽油、A重油、LPG、都市ガス等</t>
    <rPh sb="16" eb="18">
      <t>デンキ</t>
    </rPh>
    <rPh sb="19" eb="21">
      <t>トウユ</t>
    </rPh>
    <rPh sb="22" eb="24">
      <t>ケイユ</t>
    </rPh>
    <rPh sb="26" eb="28">
      <t>ジュウユ</t>
    </rPh>
    <rPh sb="33" eb="35">
      <t>トシ</t>
    </rPh>
    <rPh sb="37" eb="38">
      <t>ナド</t>
    </rPh>
    <phoneticPr fontId="1"/>
  </si>
  <si>
    <t>都市ガス</t>
    <rPh sb="0" eb="2">
      <t>トシ</t>
    </rPh>
    <phoneticPr fontId="1"/>
  </si>
  <si>
    <t xml:space="preserve">  　　　　　　　環境省HP「ガス事業者別排出係数一覧」をご覧ください。</t>
    <rPh sb="9" eb="12">
      <t>カンキョウショウ</t>
    </rPh>
    <rPh sb="17" eb="21">
      <t>ジギョウシャベツ</t>
    </rPh>
    <rPh sb="21" eb="25">
      <t>ハイシュツケイスウ</t>
    </rPh>
    <rPh sb="25" eb="27">
      <t>イチラン</t>
    </rPh>
    <rPh sb="30" eb="31">
      <t>ラン</t>
    </rPh>
    <phoneticPr fontId="1"/>
  </si>
  <si>
    <t xml:space="preserve">  　　　　　　　都市ガスについては、供給している事業者毎に異なるため、</t>
    <rPh sb="9" eb="11">
      <t>トシ</t>
    </rPh>
    <rPh sb="19" eb="21">
      <t>キョウキュウ</t>
    </rPh>
    <rPh sb="25" eb="28">
      <t>ジギョウシャ</t>
    </rPh>
    <rPh sb="28" eb="29">
      <t>ゴト</t>
    </rPh>
    <rPh sb="30" eb="31">
      <t>コト</t>
    </rPh>
    <phoneticPr fontId="1"/>
  </si>
  <si>
    <t>機器種類
※1</t>
    <rPh sb="0" eb="4">
      <t>キキシュルイ</t>
    </rPh>
    <phoneticPr fontId="1"/>
  </si>
  <si>
    <t>使用するエネルギーの種類
※2</t>
    <rPh sb="0" eb="2">
      <t>シヨウ</t>
    </rPh>
    <rPh sb="10" eb="12">
      <t>シュルイ</t>
    </rPh>
    <phoneticPr fontId="1"/>
  </si>
  <si>
    <t>排出係数（②）
※4</t>
    <rPh sb="0" eb="4">
      <t>ハイシュツケイスウ</t>
    </rPh>
    <phoneticPr fontId="1"/>
  </si>
  <si>
    <t>排出係数（④）
※4</t>
    <rPh sb="0" eb="4">
      <t>ハイシュツケイスウ</t>
    </rPh>
    <phoneticPr fontId="1"/>
  </si>
  <si>
    <t>　注釈付きの項目（※1～4）は、表の下に記載されている方法でご記入ください。</t>
    <rPh sb="1" eb="3">
      <t>チュウシャク</t>
    </rPh>
    <rPh sb="3" eb="4">
      <t>ツ</t>
    </rPh>
    <rPh sb="6" eb="8">
      <t>コウモク</t>
    </rPh>
    <rPh sb="16" eb="17">
      <t>オモテ</t>
    </rPh>
    <rPh sb="18" eb="19">
      <t>シタ</t>
    </rPh>
    <rPh sb="20" eb="22">
      <t>キサイ</t>
    </rPh>
    <rPh sb="27" eb="29">
      <t>ホウホウ</t>
    </rPh>
    <rPh sb="31" eb="33">
      <t>キニュウ</t>
    </rPh>
    <phoneticPr fontId="1"/>
  </si>
  <si>
    <t>　なお、選択肢に適当な物がない場合は、機器種類、エネルギー種類、単位等を具体的に</t>
    <rPh sb="4" eb="7">
      <t>センタクシ</t>
    </rPh>
    <rPh sb="8" eb="10">
      <t>テキトウ</t>
    </rPh>
    <rPh sb="11" eb="12">
      <t>モノ</t>
    </rPh>
    <rPh sb="15" eb="17">
      <t>バアイ</t>
    </rPh>
    <rPh sb="19" eb="23">
      <t>キキシュルイ</t>
    </rPh>
    <rPh sb="29" eb="31">
      <t>シュルイ</t>
    </rPh>
    <rPh sb="32" eb="34">
      <t>タンイ</t>
    </rPh>
    <rPh sb="34" eb="35">
      <t>トウ</t>
    </rPh>
    <phoneticPr fontId="1"/>
  </si>
  <si>
    <t>　ご記入ください。</t>
    <phoneticPr fontId="1"/>
  </si>
  <si>
    <t>（別紙）</t>
    <rPh sb="1" eb="3">
      <t>ベッシ</t>
    </rPh>
    <phoneticPr fontId="1"/>
  </si>
  <si>
    <t>事業計画書</t>
    <phoneticPr fontId="1"/>
  </si>
  <si>
    <t>日立AB123</t>
    <rPh sb="0" eb="2">
      <t>ヒタチ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</si>
</sst>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0&quot;kg-co2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6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55" zoomScaleNormal="55" workbookViewId="0">
      <selection activeCell="C7" sqref="C7"/>
    </sheetView>
  </sheetViews>
  <sheetFormatPr defaultRowHeight="18.75" x14ac:dyDescent="0.4"/>
  <cols>
    <col min="1" max="1" width="15.625" customWidth="1"/>
    <col min="2" max="2" width="32.625" customWidth="1"/>
    <col min="3" max="3" width="18.625" customWidth="1"/>
    <col min="4" max="7" width="15.625" customWidth="1"/>
  </cols>
  <sheetData>
    <row r="1" spans="1:7" ht="39.75" x14ac:dyDescent="0.8">
      <c r="C1" s="18" t="s">
        <v>41</v>
      </c>
      <c r="G1" s="13" t="s">
        <v>40</v>
      </c>
    </row>
    <row r="2" spans="1:7" ht="20.100000000000001" customHeight="1" x14ac:dyDescent="0.6">
      <c r="A2" s="12"/>
      <c r="B2" s="11"/>
      <c r="C2" s="11"/>
      <c r="D2" s="11"/>
      <c r="E2" s="11"/>
      <c r="F2" s="11"/>
      <c r="G2" s="11"/>
    </row>
    <row r="3" spans="1:7" ht="30" x14ac:dyDescent="0.6">
      <c r="A3" s="3" t="s">
        <v>37</v>
      </c>
    </row>
    <row r="4" spans="1:7" ht="30" x14ac:dyDescent="0.6">
      <c r="A4" s="3" t="s">
        <v>38</v>
      </c>
    </row>
    <row r="5" spans="1:7" ht="30" x14ac:dyDescent="0.6">
      <c r="A5" s="3" t="s">
        <v>39</v>
      </c>
    </row>
    <row r="6" spans="1:7" ht="30" customHeight="1" x14ac:dyDescent="0.4">
      <c r="A6" s="19"/>
      <c r="B6" s="19"/>
      <c r="C6" s="6" t="s">
        <v>3</v>
      </c>
      <c r="D6" s="6">
        <v>1</v>
      </c>
      <c r="E6" s="6">
        <v>2</v>
      </c>
      <c r="F6" s="6">
        <v>3</v>
      </c>
      <c r="G6" s="6">
        <v>4</v>
      </c>
    </row>
    <row r="7" spans="1:7" ht="60" customHeight="1" x14ac:dyDescent="0.4">
      <c r="A7" s="20" t="s">
        <v>33</v>
      </c>
      <c r="B7" s="21"/>
      <c r="C7" s="10" t="s">
        <v>4</v>
      </c>
      <c r="D7" s="10"/>
      <c r="E7" s="10"/>
      <c r="F7" s="10"/>
      <c r="G7" s="10"/>
    </row>
    <row r="8" spans="1:7" ht="60" customHeight="1" x14ac:dyDescent="0.4">
      <c r="A8" s="23" t="s">
        <v>17</v>
      </c>
      <c r="B8" s="9" t="s">
        <v>18</v>
      </c>
      <c r="C8" s="10" t="s">
        <v>42</v>
      </c>
      <c r="D8" s="10"/>
      <c r="E8" s="10"/>
      <c r="F8" s="10"/>
      <c r="G8" s="10"/>
    </row>
    <row r="9" spans="1:7" ht="60" customHeight="1" x14ac:dyDescent="0.4">
      <c r="A9" s="26"/>
      <c r="B9" s="9" t="s">
        <v>34</v>
      </c>
      <c r="C9" s="10" t="s">
        <v>7</v>
      </c>
      <c r="D9" s="10"/>
      <c r="E9" s="10"/>
      <c r="F9" s="10"/>
      <c r="G9" s="10"/>
    </row>
    <row r="10" spans="1:7" ht="90" customHeight="1" x14ac:dyDescent="0.4">
      <c r="A10" s="26"/>
      <c r="B10" s="9" t="s">
        <v>28</v>
      </c>
      <c r="C10" s="10">
        <v>150</v>
      </c>
      <c r="D10" s="10"/>
      <c r="E10" s="10"/>
      <c r="F10" s="10"/>
      <c r="G10" s="10"/>
    </row>
    <row r="11" spans="1:7" ht="60" customHeight="1" x14ac:dyDescent="0.4">
      <c r="A11" s="26"/>
      <c r="B11" s="9" t="s">
        <v>21</v>
      </c>
      <c r="C11" s="10" t="s">
        <v>14</v>
      </c>
      <c r="D11" s="10"/>
      <c r="E11" s="10"/>
      <c r="F11" s="10"/>
      <c r="G11" s="10"/>
    </row>
    <row r="12" spans="1:7" ht="60" customHeight="1" x14ac:dyDescent="0.4">
      <c r="A12" s="27"/>
      <c r="B12" s="5" t="s">
        <v>35</v>
      </c>
      <c r="C12" s="4">
        <f>VLOOKUP(C9,入力規則!$B:$D,3,0)</f>
        <v>0.48899999999999999</v>
      </c>
      <c r="D12" s="4" t="e">
        <f>VLOOKUP(D9,入力規則!$B:$D,3,0)</f>
        <v>#N/A</v>
      </c>
      <c r="E12" s="4" t="e">
        <f>VLOOKUP(E9,入力規則!$B:$D,3,0)</f>
        <v>#N/A</v>
      </c>
      <c r="F12" s="4" t="e">
        <f>VLOOKUP(F9,入力規則!$B:$D,3,0)</f>
        <v>#N/A</v>
      </c>
      <c r="G12" s="4" t="e">
        <f>VLOOKUP(G9,入力規則!$B:$D,3,0)</f>
        <v>#N/A</v>
      </c>
    </row>
    <row r="13" spans="1:7" ht="60" customHeight="1" x14ac:dyDescent="0.4">
      <c r="A13" s="22" t="s">
        <v>19</v>
      </c>
      <c r="B13" s="9" t="s">
        <v>34</v>
      </c>
      <c r="C13" s="10" t="s">
        <v>7</v>
      </c>
      <c r="D13" s="10"/>
      <c r="E13" s="10"/>
      <c r="F13" s="10"/>
      <c r="G13" s="10"/>
    </row>
    <row r="14" spans="1:7" ht="90" customHeight="1" x14ac:dyDescent="0.4">
      <c r="A14" s="22"/>
      <c r="B14" s="9" t="s">
        <v>27</v>
      </c>
      <c r="C14" s="10">
        <v>200</v>
      </c>
      <c r="D14" s="10"/>
      <c r="E14" s="10"/>
      <c r="F14" s="10"/>
      <c r="G14" s="10"/>
    </row>
    <row r="15" spans="1:7" ht="60" customHeight="1" x14ac:dyDescent="0.4">
      <c r="A15" s="22"/>
      <c r="B15" s="9" t="s">
        <v>21</v>
      </c>
      <c r="C15" s="10" t="s">
        <v>14</v>
      </c>
      <c r="D15" s="10"/>
      <c r="E15" s="10"/>
      <c r="F15" s="10"/>
      <c r="G15" s="10"/>
    </row>
    <row r="16" spans="1:7" ht="60" customHeight="1" thickBot="1" x14ac:dyDescent="0.45">
      <c r="A16" s="23"/>
      <c r="B16" s="14" t="s">
        <v>36</v>
      </c>
      <c r="C16" s="16">
        <f>VLOOKUP(C13,入力規則!$B:$D,3,0)</f>
        <v>0.48899999999999999</v>
      </c>
      <c r="D16" s="16" t="e">
        <f>VLOOKUP(D13,入力規則!$B:$D,3,0)</f>
        <v>#N/A</v>
      </c>
      <c r="E16" s="16" t="e">
        <f>VLOOKUP(E13,入力規則!$B:$D,3,0)</f>
        <v>#N/A</v>
      </c>
      <c r="F16" s="16" t="e">
        <f>VLOOKUP(F13,入力規則!$B:$D,3,0)</f>
        <v>#N/A</v>
      </c>
      <c r="G16" s="16" t="e">
        <f>VLOOKUP(G13,入力規則!$B:$D,3,0)</f>
        <v>#N/A</v>
      </c>
    </row>
    <row r="17" spans="1:7" ht="60" customHeight="1" thickTop="1" x14ac:dyDescent="0.4">
      <c r="A17" s="24" t="s">
        <v>24</v>
      </c>
      <c r="B17" s="24"/>
      <c r="C17" s="17">
        <f>(C10*C12-C14*C16)/(C14*C16)</f>
        <v>-0.25000000000000006</v>
      </c>
      <c r="D17" s="17" t="e">
        <f>(D10*D12-D14*D16)/(D14*D16)</f>
        <v>#N/A</v>
      </c>
      <c r="E17" s="17" t="e">
        <f>(E10*E12-E14*E16)/(E14*E16)</f>
        <v>#N/A</v>
      </c>
      <c r="F17" s="17" t="e">
        <f>(F10*F12-F14*F16)/(F14*F16)</f>
        <v>#N/A</v>
      </c>
      <c r="G17" s="17" t="e">
        <f>(G10*G12-G14*G16)/(G14*G16)</f>
        <v>#N/A</v>
      </c>
    </row>
    <row r="18" spans="1:7" ht="60" customHeight="1" x14ac:dyDescent="0.4">
      <c r="A18" s="25" t="s">
        <v>25</v>
      </c>
      <c r="B18" s="25"/>
      <c r="C18" s="15">
        <f>C10*C12-C14*C16</f>
        <v>-24.450000000000003</v>
      </c>
      <c r="D18" s="15" t="e">
        <f>D10*D12-D14*D16</f>
        <v>#N/A</v>
      </c>
      <c r="E18" s="15" t="e">
        <f>E10*E12-E14*E16</f>
        <v>#N/A</v>
      </c>
      <c r="F18" s="15" t="e">
        <f>F10*F12-F14*F16</f>
        <v>#N/A</v>
      </c>
      <c r="G18" s="15" t="e">
        <f>G10*G12-G14*G16</f>
        <v>#N/A</v>
      </c>
    </row>
    <row r="19" spans="1:7" ht="30" customHeight="1" x14ac:dyDescent="0.5">
      <c r="A19" s="2" t="s">
        <v>26</v>
      </c>
    </row>
    <row r="20" spans="1:7" ht="30" customHeight="1" x14ac:dyDescent="0.5">
      <c r="A20" s="2" t="s">
        <v>29</v>
      </c>
    </row>
    <row r="21" spans="1:7" ht="30" customHeight="1" x14ac:dyDescent="0.5">
      <c r="A21" s="7" t="s">
        <v>22</v>
      </c>
    </row>
    <row r="22" spans="1:7" ht="30" customHeight="1" x14ac:dyDescent="0.5">
      <c r="A22" s="8" t="s">
        <v>23</v>
      </c>
    </row>
    <row r="23" spans="1:7" ht="30" customHeight="1" x14ac:dyDescent="0.5">
      <c r="A23" s="2" t="s">
        <v>20</v>
      </c>
      <c r="B23" s="2"/>
    </row>
    <row r="24" spans="1:7" ht="30" customHeight="1" x14ac:dyDescent="0.5">
      <c r="A24" s="2" t="s">
        <v>32</v>
      </c>
    </row>
    <row r="25" spans="1:7" ht="25.5" x14ac:dyDescent="0.5">
      <c r="A25" s="2" t="s">
        <v>31</v>
      </c>
    </row>
  </sheetData>
  <mergeCells count="6">
    <mergeCell ref="A6:B6"/>
    <mergeCell ref="A7:B7"/>
    <mergeCell ref="A13:A16"/>
    <mergeCell ref="A17:B17"/>
    <mergeCell ref="A18:B18"/>
    <mergeCell ref="A8:A12"/>
  </mergeCells>
  <phoneticPr fontId="1"/>
  <pageMargins left="0.7" right="0.7" top="0.75" bottom="0.75" header="0.3" footer="0.3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入力規則!$B$2:$B$7</xm:f>
          </x14:formula1>
          <xm:sqref>C13:G13 C9:G9</xm:sqref>
        </x14:dataValidation>
        <x14:dataValidation type="list" allowBlank="1" showInputMessage="1">
          <x14:formula1>
            <xm:f>入力規則!$C$2:$C$4</xm:f>
          </x14:formula1>
          <xm:sqref>C15:G15 C11:G11</xm:sqref>
        </x14:dataValidation>
        <x14:dataValidation type="list" allowBlank="1" showInputMessage="1">
          <x14:formula1>
            <xm:f>入力規則!$A$2:$A$3</xm:f>
          </x14:formula1>
          <xm:sqref>C7:G7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8" sqref="B8"/>
    </sheetView>
  </sheetViews>
  <sheetFormatPr defaultRowHeight="18.75" x14ac:dyDescent="0.4"/>
  <sheetData>
    <row r="1" spans="1:4" x14ac:dyDescent="0.4">
      <c r="A1" s="1" t="s">
        <v>0</v>
      </c>
      <c r="B1" s="1" t="s">
        <v>1</v>
      </c>
      <c r="C1" s="1" t="s">
        <v>12</v>
      </c>
      <c r="D1" s="1" t="s">
        <v>2</v>
      </c>
    </row>
    <row r="2" spans="1:4" x14ac:dyDescent="0.4">
      <c r="A2" t="s">
        <v>4</v>
      </c>
      <c r="B2" t="s">
        <v>7</v>
      </c>
      <c r="C2" t="s">
        <v>15</v>
      </c>
      <c r="D2">
        <v>0.48899999999999999</v>
      </c>
    </row>
    <row r="3" spans="1:4" x14ac:dyDescent="0.4">
      <c r="A3" t="s">
        <v>5</v>
      </c>
      <c r="B3" t="s">
        <v>8</v>
      </c>
      <c r="C3" t="s">
        <v>13</v>
      </c>
      <c r="D3">
        <v>2.5</v>
      </c>
    </row>
    <row r="4" spans="1:4" x14ac:dyDescent="0.4">
      <c r="A4" t="s">
        <v>6</v>
      </c>
      <c r="B4" t="s">
        <v>9</v>
      </c>
      <c r="C4" t="s">
        <v>16</v>
      </c>
      <c r="D4">
        <v>2.62</v>
      </c>
    </row>
    <row r="5" spans="1:4" x14ac:dyDescent="0.4">
      <c r="B5" t="s">
        <v>10</v>
      </c>
      <c r="D5">
        <v>2.75</v>
      </c>
    </row>
    <row r="6" spans="1:4" x14ac:dyDescent="0.4">
      <c r="B6" t="s">
        <v>11</v>
      </c>
      <c r="D6">
        <v>2.99</v>
      </c>
    </row>
    <row r="7" spans="1:4" x14ac:dyDescent="0.4">
      <c r="B7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入力規則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2025-03-14T03:23:39Z</dcterms:modified>
</cp:coreProperties>
</file>