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政策経営課\一般職用\_財政係\財政白書・決算概況・財政資料集\_財政状況資料集・財政状況等一覧表（総務省作成_自治体分析表）\R1（H30年度決算）\都通知2回目\【財政状況資料集】_132152_国立市_2018\提出用（１回目の分との結合版）\"/>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<sst xmlns="http://schemas.openxmlformats.org/spreadsheetml/2006/main" count="1101" uniqueCount="593">
  <si>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</si>
  <si>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</si>
  <si>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</si>
  <si>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</si>
  <si>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</si>
  <si>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</si>
  <si>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</si>
  <si>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</si>
  <si>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</si>
  <si>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</si>
  <si>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</si>
  <si>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</si>
  <si>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</si>
  <si>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</si>
  <si>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</si>
  <si>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</si>
  <si>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</si>
  <si>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</si>
  <si>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</si>
  <si>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</si>
  <si>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</si>
  <si>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</si>
  <si>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</si>
  <si>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</si>
  <si>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</si>
  <si>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</si>
  <si>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</si>
  <si>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</si>
  <si>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</si>
  <si>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</si>
  <si>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</si>
  <si>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</si>
  <si>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</si>
  <si>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</si>
  <si>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</si>
  <si>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</si>
  <si>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</si>
  <si>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</si>
  <si>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</si>
  <si>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</si>
  <si>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</si>
  <si>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</si>
  <si>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</si>
  <si>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</si>
  <si>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</si>
  <si>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</si>
  <si>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</si>
  <si>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</si>
  <si>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</si>
  <si>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</si>
  <si>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</si>
  <si>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</si>
  <si>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</si>
  <si>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</si>
  <si>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</si>
  <si>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</si>
  <si>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</si>
  <si>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</si>
  <si>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</si>
  <si>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</si>
  <si>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</si>
  <si>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</si>
  <si>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</si>
  <si>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</si>
  <si>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</si>
  <si>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</si>
  <si>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</si>
  <si>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</si>
  <si>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</si>
  <si>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</si>
  <si>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</si>
  <si>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</si>
  <si>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</si>
  <si>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</si>
  <si>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</si>
  <si>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</si>
  <si>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</si>
  <si>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</si>
  <si>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</si>
  <si>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</si>
  <si>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</si>
  <si>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</si>
  <si>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</si>
  <si>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</si>
  <si>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</si>
  <si>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</si>
  <si>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</si>
  <si>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</si>
  <si>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</si>
  <si>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</si>
  <si>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</si>
  <si>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</si>
  <si>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</si>
  <si>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</si>
  <si>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</si>
  <si>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</si>
  <si>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</si>
  <si>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</si>
  <si>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</si>
  <si>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</si>
  <si>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</si>
  <si>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</si>
  <si>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</si>
  <si>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</si>
  <si>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</si>
  <si>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</si>
  <si>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</si>
  <si>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</si>
  <si>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</si>
  <si>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</si>
  <si>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</si>
  <si>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</si>
  <si>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</si>
  <si>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</si>
  <si>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</si>
  <si>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</si>
  <si>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</si>
  <si>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</si>
  <si>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</si>
  <si>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</si>
  <si>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</si>
  <si>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</si>
  <si>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</si>
  <si>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</si>
  <si>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</si>
  <si>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</si>
  <si>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</si>
  <si>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</si>
  <si>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</si>
  <si>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</si>
  <si>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</si>
  <si>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</si>
  <si>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</si>
  <si>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</si>
  <si>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</si>
  <si>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</si>
  <si>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</si>
  <si>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</si>
  <si>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</si>
  <si>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</si>
  <si>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</si>
  <si>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</si>
  <si>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</si>
  <si>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</si>
  <si>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</si>
  <si>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</si>
  <si>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</si>
  <si>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</si>
  <si>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</si>
  <si>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</si>
  <si>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</si>
  <si>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</si>
  <si>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</si>
  <si>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</si>
  <si>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</si>
  <si>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</si>
  <si>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</si>
  <si>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</si>
  <si>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</si>
  <si>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</si>
  <si>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</si>
  <si>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</si>
  <si>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</si>
  <si>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</si>
  <si>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</si>
  <si>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</si>
  <si>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</si>
  <si>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</si>
  <si>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</si>
  <si>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</si>
  <si>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</si>
  <si>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</si>
  <si>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</si>
  <si>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</si>
  <si>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</si>
  <si>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</si>
  <si>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</si>
  <si>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</si>
  <si>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</si>
  <si>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</si>
  <si>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</si>
  <si>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</si>
  <si>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</si>
  <si>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</si>
  <si>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</si>
  <si>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</si>
  <si>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</si>
  <si>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</si>
  <si>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</si>
  <si>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</si>
  <si>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</si>
  <si>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</si>
  <si>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</si>
  <si>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</si>
  <si>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</si>
  <si>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</si>
  <si>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</si>
  <si>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</si>
  <si>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</si>
  <si>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</si>
  <si>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</si>
  <si>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</si>
  <si>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</si>
  <si>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</si>
  <si>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</si>
  <si>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</si>
  <si>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</si>
  <si>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</si>
  <si>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</si>
  <si>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</si>
  <si>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</si>
  <si>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</si>
  <si>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</si>
  <si>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</si>
  <si>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</si>
  <si>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東京都国立市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</si>
  <si>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</si>
  <si>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</si>
  <si>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</si>
  <si>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</si>
  <si>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</si>
  <si>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</si>
  <si>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</si>
  <si>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</si>
  <si>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</si>
  <si>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</si>
  <si>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</si>
  <si>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</si>
  <si>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</si>
  <si>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</si>
  <si>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</si>
  <si>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</si>
  <si>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</si>
  <si>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</si>
  <si>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</si>
  <si>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</si>
  <si>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</si>
  <si>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</si>
  <si>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</si>
  <si>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</si>
  <si>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</si>
  <si>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</si>
  <si>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</si>
  <si>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</si>
  <si>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</si>
  <si>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</si>
  <si>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</si>
  <si>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</si>
  <si>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</si>
  <si>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</si>
  <si>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</si>
  <si>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</si>
  <si>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</si>
  <si>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</si>
  <si>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</si>
  <si>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</si>
  <si>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</si>
  <si>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</si>
  <si>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</si>
  <si>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</si>
  <si>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</si>
  <si>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</si>
  <si>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</si>
  <si>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</si>
  <si>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</si>
  <si>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</si>
  <si>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</si>
  <si>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</si>
  <si>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</si>
  <si>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</si>
  <si>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</si>
  <si>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</si>
  <si>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</si>
  <si>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</si>
  <si>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</si>
  <si>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</si>
  <si>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</si>
  <si>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</si>
  <si>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</si>
  <si>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</si>
  <si>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</si>
  <si>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</si>
  <si>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</si>
  <si>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</si>
  <si>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</si>
  <si>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</si>
  <si>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</si>
  <si>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</si>
  <si>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</si>
  <si>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</si>
  <si>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</si>
  <si>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</si>
  <si>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</si>
  <si>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</si>
  <si>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</si>
  <si>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</si>
  <si>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</si>
  <si>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</si>
  <si>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</si>
  <si>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</si>
  <si>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</si>
  <si>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</si>
  <si>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</si>
  <si>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</si>
  <si>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</si>
  <si>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</si>
  <si>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</si>
  <si>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</si>
  <si>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</si>
  <si>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</si>
  <si>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</si>
  <si>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</si>
  <si>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</si>
  <si>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</si>
  <si>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</si>
  <si>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</si>
  <si>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</si>
  <si>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</si>
  <si>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</si>
  <si>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</si>
  <si>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</si>
  <si>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</si>
  <si>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</si>
  <si>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</si>
  <si>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</si>
  <si>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</si>
  <si>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</si>
  <si>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</si>
  <si>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</si>
  <si>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</si>
  <si>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</si>
  <si>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</si>
  <si>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</si>
  <si>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</si>
  <si>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</si>
  <si>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</si>
  <si>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</si>
  <si>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</si>
  <si>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</si>
  <si>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</si>
  <si>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</si>
  <si>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</si>
  <si>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</si>
  <si>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</si>
  <si>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</si>
  <si>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</si>
  <si>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</si>
  <si>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</si>
  <si>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</si>
  <si>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</si>
  <si>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</si>
  <si>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</si>
  <si>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</si>
  <si>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</si>
  <si>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</si>
  <si>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</si>
  <si>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</si>
  <si>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</si>
  <si>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</si>
  <si>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</si>
  <si>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</si>
  <si>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</si>
  <si>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</si>
  <si>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</si>
  <si>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</si>
  <si>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</si>
  <si>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東京都国立市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</si>
  <si>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</si>
  <si>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</si>
  <si>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</si>
  <si>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</si>
  <si>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</si>
  <si>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</si>
  <si>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</si>
  <si>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</si>
  <si>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</si>
  <si>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</si>
  <si>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</si>
  <si>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</si>
  <si>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</si>
  <si>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</si>
  <si>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</si>
  <si>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</si>
  <si>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</si>
  <si>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</si>
  <si>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</si>
  <si>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</si>
  <si>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</si>
  <si>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</si>
  <si>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</si>
  <si>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</si>
  <si>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</si>
  <si>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</si>
  <si>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</si>
  <si>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</si>
  <si>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</si>
  <si>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</si>
  <si>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</si>
  <si>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</si>
  <si>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</si>
  <si>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</si>
  <si>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</si>
  <si>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</si>
  <si>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</si>
  <si>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</si>
  <si>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</si>
  <si>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</si>
  <si>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</si>
  <si>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</si>
  <si>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</si>
  <si>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</si>
  <si>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</si>
  <si>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</si>
  <si>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</si>
  <si>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</si>
  <si>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</si>
  <si>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</si>
  <si>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</si>
  <si>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</si>
  <si>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</si>
  <si>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</si>
  <si>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</si>
  <si>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</si>
  <si>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</si>
  <si>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</si>
  <si>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</si>
  <si>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</si>
  <si>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</si>
  <si>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</si>
  <si>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</si>
  <si>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</si>
  <si>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</si>
  <si>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</si>
  <si>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</si>
  <si>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</si>
  <si>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</si>
  <si>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</si>
  <si>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</si>
  <si>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</si>
  <si>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</si>
  <si>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</si>
  <si>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</si>
  <si>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</si>
  <si>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</si>
  <si>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</si>
  <si>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</si>
  <si>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</si>
  <si>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</si>
  <si>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</si>
  <si>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</si>
  <si>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</si>
  <si>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</si>
  <si>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</si>
  <si>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</si>
  <si>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</si>
  <si>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</si>
  <si>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</si>
  <si>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</si>
  <si>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</si>
  <si>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</si>
  <si>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</si>
  <si>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</si>
  <si>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</si>
  <si>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</si>
  <si>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</si>
  <si>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</si>
  <si>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</si>
  <si>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</si>
  <si>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</si>
  <si>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</si>
  <si>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</si>
  <si>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</si>
  <si>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</si>
  <si>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</si>
  <si>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</si>
  <si>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</si>
  <si>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</si>
  <si>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</si>
  <si>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</si>
  <si>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</si>
  <si>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</si>
  <si>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</si>
  <si>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</si>
  <si>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</si>
  <si>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</si>
  <si>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</si>
  <si>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</si>
  <si>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</si>
  <si>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</si>
  <si>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</si>
  <si>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</si>
  <si>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</si>
  <si>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</si>
  <si>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</si>
  <si>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</si>
  <si>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</si>
  <si>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</si>
  <si>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</si>
  <si>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</si>
  <si>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</si>
  <si>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</si>
  <si>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</si>
  <si>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</si>
  <si>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</si>
  <si>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</si>
  <si>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</si>
  <si>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</si>
  <si>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</si>
  <si>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</si>
  <si>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</si>
  <si>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</si>
  <si>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</si>
  <si>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</si>
  <si>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</si>
  <si>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</si>
  <si>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</si>
  <si>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</si>
  <si>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</si>
  <si>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</si>
  <si>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</si>
  <si>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</si>
  <si>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</si>
  <si>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</si>
  <si>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</si>
  <si>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</si>
  <si>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</si>
  <si>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</si>
  <si>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</si>
  <si>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</si>
  <si>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</si>
  <si>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</si>
  <si>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</si>
  <si>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</si>
  <si>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</si>
  <si>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</si>
  <si>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</si>
  <si>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</si>
  <si>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</si>
  <si>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</si>
  <si>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</si>
  <si>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</si>
  <si>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</si>
  <si>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</si>
  <si>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</si>
  <si>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</si>
  <si>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</si>
  <si>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</si>
  <si>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一般会計</t>
  </si>
  <si>
    <t>介護保険特別会計</t>
  </si>
  <si>
    <t>国民健康保険特別会計</t>
  </si>
  <si>
    <t>▲ 0.21</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</si>
  <si>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</si>
  <si>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</si>
  <si>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</si>
  <si>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</si>
  <si>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</si>
  <si>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</si>
  <si>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</si>
  <si>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</si>
  <si>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</si>
  <si>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</si>
  <si>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</si>
  <si>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</si>
  <si>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多摩川衛生組合（一般会計）</t>
    <rPh sb="0" eb="3">
      <t>タマガワ</t>
    </rPh>
    <rPh sb="3" eb="5">
      <t>エイセイ</t>
    </rPh>
    <rPh sb="5" eb="7">
      <t>クミアイ</t>
    </rPh>
    <rPh sb="8" eb="10">
      <t>イッパン</t>
    </rPh>
    <rPh sb="10" eb="12">
      <t>カイケイ</t>
    </rPh>
    <phoneticPr fontId="2"/>
  </si>
  <si>
    <t>立川・昭島・国立聖苑組合（一般会計）</t>
    <rPh sb="0" eb="2">
      <t>タチカワ</t>
    </rPh>
    <rPh sb="3" eb="5">
      <t>アキシマ</t>
    </rPh>
    <rPh sb="6" eb="8">
      <t>クニタチ</t>
    </rPh>
    <rPh sb="8" eb="10">
      <t>セイエン</t>
    </rPh>
    <rPh sb="10" eb="12">
      <t>クミアイ</t>
    </rPh>
    <rPh sb="13" eb="15">
      <t>イッパン</t>
    </rPh>
    <rPh sb="15" eb="17">
      <t>カイケイ</t>
    </rPh>
    <phoneticPr fontId="2"/>
  </si>
  <si>
    <t>東京都後期高齢者医療広域連合（一般会計）</t>
    <rPh sb="0" eb="3">
      <t>トウキョウト</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</si>
  <si>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</si>
  <si>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</si>
  <si>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</si>
  <si>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</si>
  <si>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公共施設整備基金</t>
    <phoneticPr fontId="18"/>
  </si>
  <si>
    <t>道路及び水路の整備基金</t>
    <phoneticPr fontId="18"/>
  </si>
  <si>
    <t>国立駅周辺整備基金</t>
    <phoneticPr fontId="18"/>
  </si>
  <si>
    <t>高齢者福祉基金</t>
    <phoneticPr fontId="2"/>
  </si>
  <si>
    <t>職員退職手当基金</t>
    <phoneticPr fontId="18"/>
  </si>
  <si>
    <t>国立市土地開発公社</t>
  </si>
  <si>
    <t>くにたち文化・スポーツ振興財団</t>
  </si>
  <si>
    <t>〇</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</si>
  <si>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</si>
  <si>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</si>
  <si>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</si>
  <si>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</si>
  <si>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</si>
  <si>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</si>
  <si>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</si>
  <si>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</si>
  <si>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</si>
  <si>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</si>
  <si>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</si>
  <si>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</si>
  <si>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</si>
  <si>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５年度以降、将来負担比率は算定上数値が存在せず、実質公債費比率はマイナスの数値を推移している。類似団体平均を見ても、両比率とも改善傾向にあるが、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</si>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</sst>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44504</c:v>
                </c:pt>
                <c:pt idx="3">
                  <c:v>47820</c:v>
                </c:pt>
                <c:pt idx="4">
                  <c:v>41934</c:v>
                </c:pt>
              </c:numCache>
            </c:numRef>
          </c:val>
          <c:smooth val="0"/>
          <c:extLst>
            <c:ext xmlns:c16="http://schemas.microsoft.com/office/drawing/2014/chart" uri="{C3380CC4-5D6E-409C-BE32-E72D297353CC}">
              <c16:uniqueId val="{00000000-3182-4042-B033-F4F06E0F84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48119</c:v>
                </c:pt>
                <c:pt idx="1">
                  <c:v>64377</c:v>
                </c:pt>
                <c:pt idx="2">
                  <c:v>45009</c:v>
                </c:pt>
                <c:pt idx="3">
                  <c:v>29650</c:v>
                </c:pt>
                <c:pt idx="4">
                  <c:v>45183</c:v>
                </c:pt>
              </c:numCache>
            </c:numRef>
          </c:val>
          <c:smooth val="0"/>
          <c:extLst>
            <c:ext xmlns:c16="http://schemas.microsoft.com/office/drawing/2014/chart" uri="{C3380CC4-5D6E-409C-BE32-E72D297353CC}">
              <c16:uniqueId val="{00000001-3182-4042-B033-F4F06E0F84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1.89</c:v>
                </c:pt>
                <c:pt idx="1">
                  <c:v>2.98</c:v>
                </c:pt>
                <c:pt idx="2">
                  <c:v>3.63</c:v>
                </c:pt>
                <c:pt idx="3">
                  <c:v>3.47</c:v>
                </c:pt>
                <c:pt idx="4">
                  <c:v>3.93</c:v>
                </c:pt>
              </c:numCache>
            </c:numRef>
          </c:val>
          <c:extLst>
            <c:ext xmlns:c16="http://schemas.microsoft.com/office/drawing/2014/chart" uri="{C3380CC4-5D6E-409C-BE32-E72D297353CC}">
              <c16:uniqueId val="{00000000-FBF9-4DEB-BE8C-EB184419FB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10.33</c:v>
                </c:pt>
                <c:pt idx="1">
                  <c:v>11.15</c:v>
                </c:pt>
                <c:pt idx="2">
                  <c:v>12.32</c:v>
                </c:pt>
                <c:pt idx="3">
                  <c:v>14.47</c:v>
                </c:pt>
                <c:pt idx="4">
                  <c:v>14.8</c:v>
                </c:pt>
              </c:numCache>
            </c:numRef>
          </c:val>
          <c:extLst>
            <c:ext xmlns:c16="http://schemas.microsoft.com/office/drawing/2014/chart" uri="{C3380CC4-5D6E-409C-BE32-E72D297353CC}">
              <c16:uniqueId val="{00000001-FBF9-4DEB-BE8C-EB184419FB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2.08</c:v>
                </c:pt>
                <c:pt idx="2">
                  <c:v>2.2000000000000002</c:v>
                </c:pt>
                <c:pt idx="3">
                  <c:v>2.85</c:v>
                </c:pt>
                <c:pt idx="4">
                  <c:v>0.38</c:v>
                </c:pt>
              </c:numCache>
            </c:numRef>
          </c:val>
          <c:smooth val="0"/>
          <c:extLst>
            <c:ext xmlns:c16="http://schemas.microsoft.com/office/drawing/2014/chart" uri="{C3380CC4-5D6E-409C-BE32-E72D297353CC}">
              <c16:uniqueId val="{00000002-FBF9-4DEB-BE8C-EB184419FB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EC-4FE2-85DA-B8C2D75422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EC-4FE2-85DA-B8C2D75422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EC-4FE2-85DA-B8C2D754227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EC-4FE2-85DA-B8C2D754227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EC-4FE2-85DA-B8C2D754227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0.18</c:v>
                </c:pt>
                <c:pt idx="4">
                  <c:v>#N/A</c:v>
                </c:pt>
                <c:pt idx="5">
                  <c:v>0.31</c:v>
                </c:pt>
                <c:pt idx="6">
                  <c:v>#N/A</c:v>
                </c:pt>
                <c:pt idx="7">
                  <c:v>0.12</c:v>
                </c:pt>
                <c:pt idx="8">
                  <c:v>#N/A</c:v>
                </c:pt>
                <c:pt idx="9">
                  <c:v>0.19</c:v>
                </c:pt>
              </c:numCache>
            </c:numRef>
          </c:val>
          <c:extLst>
            <c:ext xmlns:c16="http://schemas.microsoft.com/office/drawing/2014/chart" uri="{C3380CC4-5D6E-409C-BE32-E72D297353CC}">
              <c16:uniqueId val="{00000005-77EC-4FE2-85DA-B8C2D754227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0.25</c:v>
                </c:pt>
                <c:pt idx="2">
                  <c:v>#N/A</c:v>
                </c:pt>
                <c:pt idx="3">
                  <c:v>0.46</c:v>
                </c:pt>
                <c:pt idx="4">
                  <c:v>#N/A</c:v>
                </c:pt>
                <c:pt idx="5">
                  <c:v>0.4</c:v>
                </c:pt>
                <c:pt idx="6">
                  <c:v>#N/A</c:v>
                </c:pt>
                <c:pt idx="7">
                  <c:v>0.22</c:v>
                </c:pt>
                <c:pt idx="8">
                  <c:v>#N/A</c:v>
                </c:pt>
                <c:pt idx="9">
                  <c:v>0.21</c:v>
                </c:pt>
              </c:numCache>
            </c:numRef>
          </c:val>
          <c:extLst>
            <c:ext xmlns:c16="http://schemas.microsoft.com/office/drawing/2014/chart" uri="{C3380CC4-5D6E-409C-BE32-E72D297353CC}">
              <c16:uniqueId val="{00000006-77EC-4FE2-85DA-B8C2D754227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0.21</c:v>
                </c:pt>
                <c:pt idx="1">
                  <c:v>#N/A</c:v>
                </c:pt>
                <c:pt idx="2">
                  <c:v>#N/A</c:v>
                </c:pt>
                <c:pt idx="3">
                  <c:v>0.34</c:v>
                </c:pt>
                <c:pt idx="4">
                  <c:v>#N/A</c:v>
                </c:pt>
                <c:pt idx="5">
                  <c:v>0.48</c:v>
                </c:pt>
                <c:pt idx="6">
                  <c:v>#N/A</c:v>
                </c:pt>
                <c:pt idx="7">
                  <c:v>0.64</c:v>
                </c:pt>
                <c:pt idx="8">
                  <c:v>#N/A</c:v>
                </c:pt>
                <c:pt idx="9">
                  <c:v>0.48</c:v>
                </c:pt>
              </c:numCache>
            </c:numRef>
          </c:val>
          <c:extLst>
            <c:ext xmlns:c16="http://schemas.microsoft.com/office/drawing/2014/chart" uri="{C3380CC4-5D6E-409C-BE32-E72D297353CC}">
              <c16:uniqueId val="{00000007-77EC-4FE2-85DA-B8C2D754227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1.18</c:v>
                </c:pt>
                <c:pt idx="2">
                  <c:v>#N/A</c:v>
                </c:pt>
                <c:pt idx="3">
                  <c:v>0.95</c:v>
                </c:pt>
                <c:pt idx="4">
                  <c:v>#N/A</c:v>
                </c:pt>
                <c:pt idx="5">
                  <c:v>0.79</c:v>
                </c:pt>
                <c:pt idx="6">
                  <c:v>#N/A</c:v>
                </c:pt>
                <c:pt idx="7">
                  <c:v>1.76</c:v>
                </c:pt>
                <c:pt idx="8">
                  <c:v>#N/A</c:v>
                </c:pt>
                <c:pt idx="9">
                  <c:v>1.23</c:v>
                </c:pt>
              </c:numCache>
            </c:numRef>
          </c:val>
          <c:extLst>
            <c:ext xmlns:c16="http://schemas.microsoft.com/office/drawing/2014/chart" uri="{C3380CC4-5D6E-409C-BE32-E72D297353CC}">
              <c16:uniqueId val="{00000008-77EC-4FE2-85DA-B8C2D75422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1.89</c:v>
                </c:pt>
                <c:pt idx="2">
                  <c:v>#N/A</c:v>
                </c:pt>
                <c:pt idx="3">
                  <c:v>2.98</c:v>
                </c:pt>
                <c:pt idx="4">
                  <c:v>#N/A</c:v>
                </c:pt>
                <c:pt idx="5">
                  <c:v>3.62</c:v>
                </c:pt>
                <c:pt idx="6">
                  <c:v>#N/A</c:v>
                </c:pt>
                <c:pt idx="7">
                  <c:v>3.46</c:v>
                </c:pt>
                <c:pt idx="8">
                  <c:v>#N/A</c:v>
                </c:pt>
                <c:pt idx="9">
                  <c:v>3.92</c:v>
                </c:pt>
              </c:numCache>
            </c:numRef>
          </c:val>
          <c:extLst>
            <c:ext xmlns:c16="http://schemas.microsoft.com/office/drawing/2014/chart" uri="{C3380CC4-5D6E-409C-BE32-E72D297353CC}">
              <c16:uniqueId val="{00000009-77EC-4FE2-85DA-B8C2D75422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2843</c:v>
                </c:pt>
                <c:pt idx="5">
                  <c:v>2631</c:v>
                </c:pt>
                <c:pt idx="8">
                  <c:v>2621</c:v>
                </c:pt>
                <c:pt idx="11">
                  <c:v>2565</c:v>
                </c:pt>
                <c:pt idx="14">
                  <c:v>2507</c:v>
                </c:pt>
              </c:numCache>
            </c:numRef>
          </c:val>
          <c:extLst>
            <c:ext xmlns:c16="http://schemas.microsoft.com/office/drawing/2014/chart" uri="{C3380CC4-5D6E-409C-BE32-E72D297353CC}">
              <c16:uniqueId val="{00000000-4361-455F-BD56-7FCF07D700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61-455F-BD56-7FCF07D700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38</c:v>
                </c:pt>
                <c:pt idx="3">
                  <c:v>28</c:v>
                </c:pt>
                <c:pt idx="6">
                  <c:v>30</c:v>
                </c:pt>
                <c:pt idx="9">
                  <c:v>25</c:v>
                </c:pt>
                <c:pt idx="12">
                  <c:v>20</c:v>
                </c:pt>
              </c:numCache>
            </c:numRef>
          </c:val>
          <c:extLst>
            <c:ext xmlns:c16="http://schemas.microsoft.com/office/drawing/2014/chart" uri="{C3380CC4-5D6E-409C-BE32-E72D297353CC}">
              <c16:uniqueId val="{00000002-4361-455F-BD56-7FCF07D700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11</c:v>
                </c:pt>
                <c:pt idx="6">
                  <c:v>19</c:v>
                </c:pt>
                <c:pt idx="9">
                  <c:v>25</c:v>
                </c:pt>
                <c:pt idx="12">
                  <c:v>34</c:v>
                </c:pt>
              </c:numCache>
            </c:numRef>
          </c:val>
          <c:extLst>
            <c:ext xmlns:c16="http://schemas.microsoft.com/office/drawing/2014/chart" uri="{C3380CC4-5D6E-409C-BE32-E72D297353CC}">
              <c16:uniqueId val="{00000003-4361-455F-BD56-7FCF07D700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894</c:v>
                </c:pt>
                <c:pt idx="3">
                  <c:v>857</c:v>
                </c:pt>
                <c:pt idx="6">
                  <c:v>833</c:v>
                </c:pt>
                <c:pt idx="9">
                  <c:v>791</c:v>
                </c:pt>
                <c:pt idx="12">
                  <c:v>785</c:v>
                </c:pt>
              </c:numCache>
            </c:numRef>
          </c:val>
          <c:extLst>
            <c:ext xmlns:c16="http://schemas.microsoft.com/office/drawing/2014/chart" uri="{C3380CC4-5D6E-409C-BE32-E72D297353CC}">
              <c16:uniqueId val="{00000004-4361-455F-BD56-7FCF07D700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61-455F-BD56-7FCF07D700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61-455F-BD56-7FCF07D700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1545</c:v>
                </c:pt>
                <c:pt idx="3">
                  <c:v>1399</c:v>
                </c:pt>
                <c:pt idx="6">
                  <c:v>1553</c:v>
                </c:pt>
                <c:pt idx="9">
                  <c:v>1632</c:v>
                </c:pt>
                <c:pt idx="12">
                  <c:v>1582</c:v>
                </c:pt>
              </c:numCache>
            </c:numRef>
          </c:val>
          <c:extLst>
            <c:ext xmlns:c16="http://schemas.microsoft.com/office/drawing/2014/chart" uri="{C3380CC4-5D6E-409C-BE32-E72D297353CC}">
              <c16:uniqueId val="{00000007-4361-455F-BD56-7FCF07D700A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-338</c:v>
                </c:pt>
                <c:pt idx="2">
                  <c:v>#N/A</c:v>
                </c:pt>
                <c:pt idx="3">
                  <c:v>#N/A</c:v>
                </c:pt>
                <c:pt idx="4">
                  <c:v>-336</c:v>
                </c:pt>
                <c:pt idx="5">
                  <c:v>#N/A</c:v>
                </c:pt>
                <c:pt idx="6">
                  <c:v>#N/A</c:v>
                </c:pt>
                <c:pt idx="7">
                  <c:v>-186</c:v>
                </c:pt>
                <c:pt idx="8">
                  <c:v>#N/A</c:v>
                </c:pt>
                <c:pt idx="9">
                  <c:v>#N/A</c:v>
                </c:pt>
                <c:pt idx="10">
                  <c:v>-92</c:v>
                </c:pt>
                <c:pt idx="11">
                  <c:v>#N/A</c:v>
                </c:pt>
                <c:pt idx="12">
                  <c:v>#N/A</c:v>
                </c:pt>
                <c:pt idx="13">
                  <c:v>-86</c:v>
                </c:pt>
                <c:pt idx="14">
                  <c:v>#N/A</c:v>
                </c:pt>
              </c:numCache>
            </c:numRef>
          </c:val>
          <c:smooth val="0"/>
          <c:extLst>
            <c:ext xmlns:c16="http://schemas.microsoft.com/office/drawing/2014/chart" uri="{C3380CC4-5D6E-409C-BE32-E72D297353CC}">
              <c16:uniqueId val="{00000008-4361-455F-BD56-7FCF07D700A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14835</c:v>
                </c:pt>
                <c:pt idx="5">
                  <c:v>14698</c:v>
                </c:pt>
                <c:pt idx="8">
                  <c:v>13708</c:v>
                </c:pt>
                <c:pt idx="11">
                  <c:v>12619</c:v>
                </c:pt>
                <c:pt idx="14">
                  <c:v>11580</c:v>
                </c:pt>
              </c:numCache>
            </c:numRef>
          </c:val>
          <c:extLst>
            <c:ext xmlns:c16="http://schemas.microsoft.com/office/drawing/2014/chart" uri="{C3380CC4-5D6E-409C-BE32-E72D297353CC}">
              <c16:uniqueId val="{00000000-C82D-406D-8A55-52D7ECB9E9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9576</c:v>
                </c:pt>
                <c:pt idx="5">
                  <c:v>8416</c:v>
                </c:pt>
                <c:pt idx="8">
                  <c:v>7956</c:v>
                </c:pt>
                <c:pt idx="11">
                  <c:v>7949</c:v>
                </c:pt>
                <c:pt idx="14">
                  <c:v>7122</c:v>
                </c:pt>
              </c:numCache>
            </c:numRef>
          </c:val>
          <c:extLst>
            <c:ext xmlns:c16="http://schemas.microsoft.com/office/drawing/2014/chart" uri="{C3380CC4-5D6E-409C-BE32-E72D297353CC}">
              <c16:uniqueId val="{00000001-C82D-406D-8A55-52D7ECB9E9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4139</c:v>
                </c:pt>
                <c:pt idx="5">
                  <c:v>5580</c:v>
                </c:pt>
                <c:pt idx="8">
                  <c:v>5520</c:v>
                </c:pt>
                <c:pt idx="11">
                  <c:v>5379</c:v>
                </c:pt>
                <c:pt idx="14">
                  <c:v>6166</c:v>
                </c:pt>
              </c:numCache>
            </c:numRef>
          </c:val>
          <c:extLst>
            <c:ext xmlns:c16="http://schemas.microsoft.com/office/drawing/2014/chart" uri="{C3380CC4-5D6E-409C-BE32-E72D297353CC}">
              <c16:uniqueId val="{00000002-C82D-406D-8A55-52D7ECB9E9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2D-406D-8A55-52D7ECB9E9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2D-406D-8A55-52D7ECB9E9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2D-406D-8A55-52D7ECB9E9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3825</c:v>
                </c:pt>
                <c:pt idx="3">
                  <c:v>3925</c:v>
                </c:pt>
                <c:pt idx="6">
                  <c:v>3491</c:v>
                </c:pt>
                <c:pt idx="9">
                  <c:v>3190</c:v>
                </c:pt>
                <c:pt idx="12">
                  <c:v>3037</c:v>
                </c:pt>
              </c:numCache>
            </c:numRef>
          </c:val>
          <c:extLst>
            <c:ext xmlns:c16="http://schemas.microsoft.com/office/drawing/2014/chart" uri="{C3380CC4-5D6E-409C-BE32-E72D297353CC}">
              <c16:uniqueId val="{00000006-C82D-406D-8A55-52D7ECB9E9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171</c:v>
                </c:pt>
                <c:pt idx="3">
                  <c:v>217</c:v>
                </c:pt>
                <c:pt idx="6">
                  <c:v>279</c:v>
                </c:pt>
                <c:pt idx="9">
                  <c:v>238</c:v>
                </c:pt>
                <c:pt idx="12">
                  <c:v>205</c:v>
                </c:pt>
              </c:numCache>
            </c:numRef>
          </c:val>
          <c:extLst>
            <c:ext xmlns:c16="http://schemas.microsoft.com/office/drawing/2014/chart" uri="{C3380CC4-5D6E-409C-BE32-E72D297353CC}">
              <c16:uniqueId val="{00000007-C82D-406D-8A55-52D7ECB9E9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7292</c:v>
                </c:pt>
                <c:pt idx="3">
                  <c:v>6143</c:v>
                </c:pt>
                <c:pt idx="6">
                  <c:v>6174</c:v>
                </c:pt>
                <c:pt idx="9">
                  <c:v>5634</c:v>
                </c:pt>
                <c:pt idx="12">
                  <c:v>5130</c:v>
                </c:pt>
              </c:numCache>
            </c:numRef>
          </c:val>
          <c:extLst>
            <c:ext xmlns:c16="http://schemas.microsoft.com/office/drawing/2014/chart" uri="{C3380CC4-5D6E-409C-BE32-E72D297353CC}">
              <c16:uniqueId val="{00000008-C82D-406D-8A55-52D7ECB9E9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3204</c:v>
                </c:pt>
                <c:pt idx="3">
                  <c:v>520</c:v>
                </c:pt>
                <c:pt idx="6">
                  <c:v>520</c:v>
                </c:pt>
                <c:pt idx="9">
                  <c:v>1165</c:v>
                </c:pt>
                <c:pt idx="12">
                  <c:v>332</c:v>
                </c:pt>
              </c:numCache>
            </c:numRef>
          </c:val>
          <c:extLst>
            <c:ext xmlns:c16="http://schemas.microsoft.com/office/drawing/2014/chart" uri="{C3380CC4-5D6E-409C-BE32-E72D297353CC}">
              <c16:uniqueId val="{00000009-C82D-406D-8A55-52D7ECB9E9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13443</c:v>
                </c:pt>
                <c:pt idx="3">
                  <c:v>15108</c:v>
                </c:pt>
                <c:pt idx="6">
                  <c:v>14705</c:v>
                </c:pt>
                <c:pt idx="9">
                  <c:v>13999</c:v>
                </c:pt>
                <c:pt idx="12">
                  <c:v>13601</c:v>
                </c:pt>
              </c:numCache>
            </c:numRef>
          </c:val>
          <c:extLst>
            <c:ext xmlns:c16="http://schemas.microsoft.com/office/drawing/2014/chart" uri="{C3380CC4-5D6E-409C-BE32-E72D297353CC}">
              <c16:uniqueId val="{0000000A-C82D-406D-8A55-52D7ECB9E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2D-406D-8A55-52D7ECB9E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1935</c:v>
                </c:pt>
                <c:pt idx="1">
                  <c:v>2273</c:v>
                </c:pt>
                <c:pt idx="2">
                  <c:v>2273</c:v>
                </c:pt>
              </c:numCache>
            </c:numRef>
          </c:val>
          <c:extLst>
            <c:ext xmlns:c16="http://schemas.microsoft.com/office/drawing/2014/chart" uri="{C3380CC4-5D6E-409C-BE32-E72D297353CC}">
              <c16:uniqueId val="{00000000-C16D-46E2-95BA-B4124AD3EA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6D-46E2-95BA-B4124AD3EA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3441</c:v>
                </c:pt>
                <c:pt idx="1">
                  <c:v>3634</c:v>
                </c:pt>
                <c:pt idx="2">
                  <c:v>3629</c:v>
                </c:pt>
              </c:numCache>
            </c:numRef>
          </c:val>
          <c:extLst>
            <c:ext xmlns:c16="http://schemas.microsoft.com/office/drawing/2014/chart" uri="{C3380CC4-5D6E-409C-BE32-E72D297353CC}">
              <c16:uniqueId val="{00000002-C16D-46E2-95BA-B4124AD3EA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{5441DB79-0ED5-4674-B627-619C049F393D}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7C-4B61-B356-D6F9FC88E5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{DD871324-5536-44ED-A3FA-FE58CA3DC1C1}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C-4B61-B356-D6F9FC88E5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{ADEAF400-00FA-419B-A9C0-496A22ED56CB}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C-4B61-B356-D6F9FC88E5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{5B42ED0E-B94C-4E6E-95F8-59DF9829F766}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C-4B61-B356-D6F9FC88E5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{BF9D8481-70E8-4EAE-8524-6691C8162249}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C-4B61-B356-D6F9FC88E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{926E1736-D338-4877-8A49-765DA0786974}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7C-4B61-B356-D6F9FC88E5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{BB5BD6E1-A843-41AB-9FD1-E01DD1882259}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7C-4B61-B356-D6F9FC88E5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{02098CEE-09C8-452B-B822-2CFACCF847BB}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7C-4B61-B356-D6F9FC88E5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{ABFBF084-1B11-4B4C-A1B0-C52E901BDE00}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7C-4B61-B356-D6F9FC88E5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66.900000000000006</c:v>
                </c:pt>
                <c:pt idx="16">
                  <c:v>67.2</c:v>
                </c:pt>
                <c:pt idx="24">
                  <c:v>65.400000000000006</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7C-4B61-B356-D6F9FC88E5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{E3D99B25-13C7-4E48-8886-A71C7BE9904F}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7C-4B61-B356-D6F9FC88E5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{D0A5CC3B-4C48-42D4-BBD0-009488C6FBC6}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C-4B61-B356-D6F9FC88E5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{0F7F39D2-1E7F-4ECC-86E8-E88B8FF1706B}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C-4B61-B356-D6F9FC88E5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{AC972EAF-BA9F-4A2E-838C-C05C1194949E}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C-4B61-B356-D6F9FC88E5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{85B40009-3D5C-4DBE-94D1-DA43F2684ADB}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C-4B61-B356-D6F9FC88E5F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{C6AEFCDE-1E9F-4660-8CAA-022024F30DC8}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7C-4B61-B356-D6F9FC88E5F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{916A3841-1A25-4B1D-B0C1-19BCE1033E88}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7C-4B61-B356-D6F9FC88E5F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{26B9A614-8BED-4978-89FD-7A0DE23390D7}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7C-4B61-B356-D6F9FC88E5F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{C79AD82A-9FBA-474F-B33F-DAC6D638E31C}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7C-4B61-B356-D6F9FC88E5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60.4</c:v>
                </c:pt>
                <c:pt idx="24">
                  <c:v>59.3</c:v>
                </c:pt>
                <c:pt idx="32">
                  <c:v>59.8</c:v>
                </c:pt>
              </c:numCache>
            </c:numRef>
          </c:xVal>
          <c:yVal>
            <c:numRef>
              <c:f>公会計指標分析・財政指標組合せ分析表!$BP$55:$DC$55</c:f>
              <c:numCache>
                <c:formatCode>#,##0.0;"▲ "#,##0.0</c:formatCode>
                <c:ptCount val="40"/>
                <c:pt idx="8">
                  <c:v>39</c:v>
                </c:pt>
                <c:pt idx="16">
                  <c:v>35.299999999999997</c:v>
                </c:pt>
                <c:pt idx="24">
                  <c:v>31.9</c:v>
                </c:pt>
                <c:pt idx="32">
                  <c:v>24.2</c:v>
                </c:pt>
              </c:numCache>
            </c:numRef>
          </c:yVal>
          <c:smooth val="0"/>
          <c:extLst>
            <c:ext xmlns:c16="http://schemas.microsoft.com/office/drawing/2014/chart" uri="{C3380CC4-5D6E-409C-BE32-E72D297353CC}">
              <c16:uniqueId val="{00000013-517C-4B61-B356-D6F9FC88E5FE}"/>
            </c:ext>
          </c:extLst>
        </c:ser>
        <c:dLbls>
          <c:showLegendKey val="0"/>
          <c:showVal val="1"/>
          <c:showCatName val="0"/>
          <c:showSerName val="0"/>
          <c:showPercent val="0"/>
          <c:showBubbleSize val="0"/>
        </c:dLbls>
        <c:axId val="46179840"/>
        <c:axId val="46181760"/>
      </c:scatterChart>
      <c:valAx>
        <c:axId val="46179840"/>
        <c:scaling>
          <c:orientation val="minMax"/>
          <c:max val="60.9"/>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{69415588-5F90-4C76-87FF-7E994C80ABD1}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036-4E79-96D3-EC3CBFBC10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{1F71EB26-6A5B-4E9E-A168-977F43DF8AD0}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36-4E79-96D3-EC3CBFBC10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{B20DF83C-641F-41E0-A6A4-164FA952C97C}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36-4E79-96D3-EC3CBFBC10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{F3E414CE-387A-466F-B6CD-2C6E6CE25A6C}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36-4E79-96D3-EC3CBFBC10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{30DAD828-F1B2-493E-A0D1-909698D2490B}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36-4E79-96D3-EC3CBFBC105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{0993EBA7-8070-40EB-B85B-084026842CD0}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036-4E79-96D3-EC3CBFBC105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{6725383F-A3C8-439C-9761-BCB0F6B51647}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036-4E79-96D3-EC3CBFBC105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{55B13247-69A6-41E9-88E8-4762FED73537}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036-4E79-96D3-EC3CBFBC105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{12289C7B-D911-4F3E-B4A6-8E83C73A26C6}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036-4E79-96D3-EC3CBFBC10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-2</c:v>
                </c:pt>
                <c:pt idx="16">
                  <c:v>-2</c:v>
                </c:pt>
                <c:pt idx="24">
                  <c:v>-1.4</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36-4E79-96D3-EC3CBFBC10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{BA4FCC7C-DCA7-4F18-B652-2390500388C0}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036-4E79-96D3-EC3CBFBC10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{7D97DF9F-4B41-4F58-943A-D3066136BA72}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36-4E79-96D3-EC3CBFBC10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{FDE9AFDB-B211-46ED-9A09-CB0BB02963B2}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36-4E79-96D3-EC3CBFBC10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{983F1B03-83D2-47CE-BFA1-4067C348E7C8}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36-4E79-96D3-EC3CBFBC10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{D4E38DCD-165F-4760-8271-856C9129F34F}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36-4E79-96D3-EC3CBFBC105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{2750CD4D-80F6-4A6C-B7A3-5C25B38BA386}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036-4E79-96D3-EC3CBFBC105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{64380AF9-91EB-452D-81EA-BAA148F0B814}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036-4E79-96D3-EC3CBFBC105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{61E89114-7D77-4D89-893D-A5408C20A426}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036-4E79-96D3-EC3CBFBC105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{3FD484ED-1A62-4A7A-995D-31D67ACCE5EA}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036-4E79-96D3-EC3CBFBC10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6.9</c:v>
                </c:pt>
                <c:pt idx="24">
                  <c:v>6.6</c:v>
                </c:pt>
                <c:pt idx="32">
                  <c:v>6.4</c:v>
                </c:pt>
              </c:numCache>
            </c:numRef>
          </c:xVal>
          <c:yVal>
            <c:numRef>
              <c:f>公会計指標分析・財政指標組合せ分析表!$BP$77:$DC$77</c:f>
              <c:numCache>
                <c:formatCode>#,##0.0;"▲ "#,##0.0</c:formatCode>
                <c:ptCount val="40"/>
                <c:pt idx="0">
                  <c:v>45.9</c:v>
                </c:pt>
                <c:pt idx="8">
                  <c:v>39</c:v>
                </c:pt>
                <c:pt idx="16">
                  <c:v>35.299999999999997</c:v>
                </c:pt>
                <c:pt idx="24">
                  <c:v>31.9</c:v>
                </c:pt>
                <c:pt idx="32">
                  <c:v>24.2</c:v>
                </c:pt>
              </c:numCache>
            </c:numRef>
          </c:yVal>
          <c:smooth val="0"/>
          <c:extLst>
            <c:ext xmlns:c16="http://schemas.microsoft.com/office/drawing/2014/chart" uri="{C3380CC4-5D6E-409C-BE32-E72D297353CC}">
              <c16:uniqueId val="{00000013-F036-4E79-96D3-EC3CBFBC105F}"/>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の推移を見ると、過去に借り入れた市債の償還が進んだことにより減少傾向にあったが、平成２７年度に国立駅南口複合公共施設用地取得事業債を借入れ、その償還が開始されたため平成２８年度から増加に転じた。今後も、公共施設の更新等で多額の起債が見込まれるため、元利償還金の推移については適正に管理を図る必要がある。</a:t>
          </a:r>
        </a:p>
        <a:p>
          <a:r>
            <a:rPr kumimoji="1" lang="ja-JP" altLang="en-US" sz="1100">
              <a:latin typeface="ＭＳ ゴシック" pitchFamily="49" charset="-128"/>
              <a:ea typeface="ＭＳ ゴシック" pitchFamily="49" charset="-128"/>
            </a:rPr>
            <a:t>　また、下水道事業特別会計において資本費平準化債を借入れたことで、一般会計からの繰出金が減少したことや、多摩川衛生組合等の一部事務組合の起債の償還が進んでいることから、準元利償還金も長期的に見ると減少傾向にある。 </a:t>
          </a:r>
        </a:p>
        <a:p>
          <a:r>
            <a:rPr kumimoji="1" lang="ja-JP" altLang="en-US" sz="1100">
              <a:latin typeface="ＭＳ ゴシック" pitchFamily="49" charset="-128"/>
              <a:ea typeface="ＭＳ ゴシック" pitchFamily="49" charset="-128"/>
            </a:rPr>
            <a:t>　交付税算入公債費等については、公害防止事業債等の償還が進んでいることから近年は減少傾向にある。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kumimoji="1" lang="ja-JP" altLang="en-US" sz="1400">
              <a:latin typeface="ＭＳ ゴシック" pitchFamily="49" charset="-128"/>
              <a:ea typeface="ＭＳ ゴシック" pitchFamily="49" charset="-128"/>
            </a:rPr>
            <a:t>　退職手当負担見込額は、年齢・給料の高い職員が退職し、若い職員が入職することによる職員の入れ替えが今後も続くことが見込まれるため減少傾向にある。 </a:t>
          </a:r>
        </a:p>
        <a:p>
          <a:r>
            <a:rPr kumimoji="1" lang="ja-JP" altLang="en-US" sz="1400">
              <a:latin typeface="ＭＳ ゴシック" pitchFamily="49" charset="-128"/>
              <a:ea typeface="ＭＳ ゴシック" pitchFamily="49" charset="-128"/>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財政調整基金、特定目的金ともに積立額と取崩額がほぼ同規模となり、全体として５５５万円の減となった。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老朽化した公共施設の耐震化や建て替えなど、今後見込まれる多額の財政需要に耐えうる財政運営のため、財政調整基金及び特定目的基金ともに適切な管理に努めていく。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老朽化した公共施設の保全や更新の財源として活用していく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・国立駅周辺整備基金：旧国立駅舎再築をはじめとする国立駅周辺の整備を行っていく</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・くにたち未来基金：市への寄附金を適正に管理し、寄附者の意向に沿って市政運営に活用していく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・国立駅周辺整備基金：旧国立駅舎再築工事に充当するため取崩したことによる減</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・道路及び水路の整備基金：都市計画道路用地買収の代替地として売却した土地に係る収入を積み立てたことによる増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・大規模事業の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実施にあわせ、将来負担を減らすために各種基金について積極的に活用を図っていく。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積立額と取崩額がほぼ同規模となり、残高は横ばいとなった。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現段階では財政調整基金の残高について具体的な目標額や運用指針を定めていないが、短期的にも中長期的にも適切な規模について見定めていく必要がある。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年度の有形固定資産減価償却率は、６５．</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％と類似団体平均に比べて高く、公共施設の老朽化が進んだ状態にあると言える。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84" name="フローチャート: 判断 83"/>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79556</xdr:rowOff>
    </xdr:from>
    <xdr:to>
      <xdr:col>23</xdr:col>
      <xdr:colOff>136525</xdr:colOff>
      <xdr:row>29</xdr:row>
      <xdr:rowOff>9706</xdr:rowOff>
    </xdr:to>
    <xdr:sp macro="" textlink="">
      <xdr:nvSpPr>
        <xdr:cNvPr id="90" name="楕円 89"/>
        <xdr:cNvSpPr/>
      </xdr:nvSpPr>
      <xdr:spPr>
        <a:xfrm>
          <a:off x="47117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102433</xdr:rowOff>
    </xdr:from>
    <xdr:ext cx="405111" cy="259045"/>
    <xdr:sp macro="" textlink="">
      <xdr:nvSpPr>
        <xdr:cNvPr id="91" name="有形固定資産減価償却率該当値テキスト"/>
        <xdr:cNvSpPr txBox="1"/>
      </xdr:nvSpPr>
      <xdr:spPr>
        <a:xfrm>
          <a:off x="4813300" y="550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92" name="楕円 91"/>
        <xdr:cNvSpPr/>
      </xdr:nvSpPr>
      <xdr:spPr>
        <a:xfrm>
          <a:off x="4000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28</xdr:row>
      <xdr:rowOff>139609</xdr:rowOff>
    </xdr:to>
    <xdr:cxnSp macro="">
      <xdr:nvCxnSpPr>
        <xdr:cNvPr id="93" name="直線コネクタ 92"/>
        <xdr:cNvCxnSpPr/>
      </xdr:nvCxnSpPr>
      <xdr:spPr>
        <a:xfrm flipV="1">
          <a:off x="4051300" y="5702481"/>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33292</xdr:rowOff>
    </xdr:from>
    <xdr:to>
      <xdr:col>15</xdr:col>
      <xdr:colOff>187325</xdr:colOff>
      <xdr:row>28</xdr:row>
      <xdr:rowOff>134892</xdr:rowOff>
    </xdr:to>
    <xdr:sp macro="" textlink="">
      <xdr:nvSpPr>
        <xdr:cNvPr id="94" name="楕円 93"/>
        <xdr:cNvSpPr/>
      </xdr:nvSpPr>
      <xdr:spPr>
        <a:xfrm>
          <a:off x="3238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84092</xdr:rowOff>
    </xdr:from>
    <xdr:to>
      <xdr:col>19</xdr:col>
      <xdr:colOff>136525</xdr:colOff>
      <xdr:row>28</xdr:row>
      <xdr:rowOff>139609</xdr:rowOff>
    </xdr:to>
    <xdr:cxnSp macro="">
      <xdr:nvCxnSpPr>
        <xdr:cNvPr id="95" name="直線コネクタ 94"/>
        <xdr:cNvCxnSpPr/>
      </xdr:nvCxnSpPr>
      <xdr:spPr>
        <a:xfrm>
          <a:off x="3289300" y="565621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6" name="楕円 95"/>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84092</xdr:rowOff>
    </xdr:from>
    <xdr:to>
      <xdr:col>15</xdr:col>
      <xdr:colOff>136525</xdr:colOff>
      <xdr:row>28</xdr:row>
      <xdr:rowOff>93345</xdr:rowOff>
    </xdr:to>
    <xdr:cxnSp macro="">
      <xdr:nvCxnSpPr>
        <xdr:cNvPr id="97" name="直線コネクタ 96"/>
        <xdr:cNvCxnSpPr/>
      </xdr:nvCxnSpPr>
      <xdr:spPr>
        <a:xfrm flipV="1">
          <a:off x="2527300" y="565621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8"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9"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100"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101" name="n_1mainValue有形固定資産減価償却率"/>
        <xdr:cNvSpPr txBox="1"/>
      </xdr:nvSpPr>
      <xdr:spPr>
        <a:xfrm>
          <a:off x="38360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151419</xdr:rowOff>
    </xdr:from>
    <xdr:ext cx="405111" cy="259045"/>
    <xdr:sp macro="" textlink="">
      <xdr:nvSpPr>
        <xdr:cNvPr id="102" name="n_2mainValue有形固定資産減価償却率"/>
        <xdr:cNvSpPr txBox="1"/>
      </xdr:nvSpPr>
      <xdr:spPr>
        <a:xfrm>
          <a:off x="3086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103" name="n_3main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債務償還比率は、３０５．３％</a:t>
          </a:r>
          <a:r>
            <a:rPr kumimoji="1" lang="ja-JP" altLang="ja-JP" sz="1100">
              <a:solidFill>
                <a:schemeClr val="dk1"/>
              </a:solidFill>
              <a:effectLst/>
              <a:latin typeface="+mn-lt"/>
              <a:ea typeface="+mn-ea"/>
              <a:cs typeface="+mn-cs"/>
            </a:rPr>
            <a:t>と類似団体平均に比べて低いが、中長期的には将来負担額が増えていく可能性もあり、基金の積み立てなどを考慮していく必要がある。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77251</xdr:rowOff>
    </xdr:from>
    <xdr:to>
      <xdr:col>76</xdr:col>
      <xdr:colOff>73025</xdr:colOff>
      <xdr:row>33</xdr:row>
      <xdr:rowOff>7401</xdr:rowOff>
    </xdr:to>
    <xdr:sp macro="" textlink="">
      <xdr:nvSpPr>
        <xdr:cNvPr id="145" name="楕円 144"/>
        <xdr:cNvSpPr/>
      </xdr:nvSpPr>
      <xdr:spPr>
        <a:xfrm>
          <a:off x="14744700" y="63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55678</xdr:rowOff>
    </xdr:from>
    <xdr:ext cx="469744" cy="259045"/>
    <xdr:sp macro="" textlink="">
      <xdr:nvSpPr>
        <xdr:cNvPr id="146" name="債務償還比率該当値テキスト"/>
        <xdr:cNvSpPr txBox="1"/>
      </xdr:nvSpPr>
      <xdr:spPr>
        <a:xfrm>
          <a:off x="14846300" y="631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31193</xdr:rowOff>
    </xdr:from>
    <xdr:to>
      <xdr:col>72</xdr:col>
      <xdr:colOff>123825</xdr:colOff>
      <xdr:row>32</xdr:row>
      <xdr:rowOff>132793</xdr:rowOff>
    </xdr:to>
    <xdr:sp macro="" textlink="">
      <xdr:nvSpPr>
        <xdr:cNvPr id="147" name="楕円 146"/>
        <xdr:cNvSpPr/>
      </xdr:nvSpPr>
      <xdr:spPr>
        <a:xfrm>
          <a:off x="14033500" y="6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81993</xdr:rowOff>
    </xdr:from>
    <xdr:to>
      <xdr:col>76</xdr:col>
      <xdr:colOff>22225</xdr:colOff>
      <xdr:row>32</xdr:row>
      <xdr:rowOff>128051</xdr:rowOff>
    </xdr:to>
    <xdr:cxnSp macro="">
      <xdr:nvCxnSpPr>
        <xdr:cNvPr id="148" name="直線コネクタ 147"/>
        <xdr:cNvCxnSpPr/>
      </xdr:nvCxnSpPr>
      <xdr:spPr>
        <a:xfrm>
          <a:off x="14084300" y="6339918"/>
          <a:ext cx="7112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123920</xdr:rowOff>
    </xdr:from>
    <xdr:ext cx="469744" cy="259045"/>
    <xdr:sp macro="" textlink="">
      <xdr:nvSpPr>
        <xdr:cNvPr id="150" name="n_1mainValue債務償還比率"/>
        <xdr:cNvSpPr txBox="1"/>
      </xdr:nvSpPr>
      <xdr:spPr>
        <a:xfrm>
          <a:off x="13836727" y="63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2" name="楕円 71"/>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3" name="【道路】&#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92528</xdr:rowOff>
    </xdr:from>
    <xdr:to>
      <xdr:col>24</xdr:col>
      <xdr:colOff>63500</xdr:colOff>
      <xdr:row>36</xdr:row>
      <xdr:rowOff>100693</xdr:rowOff>
    </xdr:to>
    <xdr:cxnSp macro="">
      <xdr:nvCxnSpPr>
        <xdr:cNvPr id="75" name="直線コネクタ 74"/>
        <xdr:cNvCxnSpPr/>
      </xdr:nvCxnSpPr>
      <xdr:spPr>
        <a:xfrm flipV="1">
          <a:off x="3797300" y="626472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22134</xdr:rowOff>
    </xdr:from>
    <xdr:to>
      <xdr:col>15</xdr:col>
      <xdr:colOff>101600</xdr:colOff>
      <xdr:row>36</xdr:row>
      <xdr:rowOff>123734</xdr:rowOff>
    </xdr:to>
    <xdr:sp macro="" textlink="">
      <xdr:nvSpPr>
        <xdr:cNvPr id="76" name="楕円 75"/>
        <xdr:cNvSpPr/>
      </xdr:nvSpPr>
      <xdr:spPr>
        <a:xfrm>
          <a:off x="2857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36</xdr:row>
      <xdr:rowOff>100693</xdr:rowOff>
    </xdr:to>
    <xdr:cxnSp macro="">
      <xdr:nvCxnSpPr>
        <xdr:cNvPr id="77" name="直線コネクタ 76"/>
        <xdr:cNvCxnSpPr/>
      </xdr:nvCxnSpPr>
      <xdr:spPr>
        <a:xfrm>
          <a:off x="2908300" y="62451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8" name="楕円 77"/>
        <xdr:cNvSpPr/>
      </xdr:nvSpPr>
      <xdr:spPr>
        <a:xfrm>
          <a:off x="196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99060</xdr:rowOff>
    </xdr:to>
    <xdr:cxnSp macro="">
      <xdr:nvCxnSpPr>
        <xdr:cNvPr id="79" name="直線コネクタ 78"/>
        <xdr:cNvCxnSpPr/>
      </xdr:nvCxnSpPr>
      <xdr:spPr>
        <a:xfrm flipV="1">
          <a:off x="2019300" y="62451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82" name="n_3aveValue【道路】&#10;有形固定資産減価償却率"/>
        <xdr:cNvSpPr txBox="1"/>
      </xdr:nvSpPr>
      <xdr:spPr>
        <a:xfrm>
          <a:off x="1816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道路】&#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4" name="n_2main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5" name="n_3mainValue【道路】&#10;有形固定資産減価償却率"/>
        <xdr:cNvSpPr txBox="1"/>
      </xdr:nvSpPr>
      <xdr:spPr>
        <a:xfrm>
          <a:off x="1816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116421</xdr:rowOff>
    </xdr:from>
    <xdr:to>
      <xdr:col>41</xdr:col>
      <xdr:colOff>101600</xdr:colOff>
      <xdr:row>41</xdr:row>
      <xdr:rowOff>46571</xdr:rowOff>
    </xdr:to>
    <xdr:sp macro="" textlink="">
      <xdr:nvSpPr>
        <xdr:cNvPr id="118" name="フローチャート: 判断 117"/>
        <xdr:cNvSpPr/>
      </xdr:nvSpPr>
      <xdr:spPr>
        <a:xfrm>
          <a:off x="7810500" y="697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10299</xdr:rowOff>
    </xdr:from>
    <xdr:to>
      <xdr:col>55</xdr:col>
      <xdr:colOff>50800</xdr:colOff>
      <xdr:row>41</xdr:row>
      <xdr:rowOff>111899</xdr:rowOff>
    </xdr:to>
    <xdr:sp macro="" textlink="">
      <xdr:nvSpPr>
        <xdr:cNvPr id="124" name="楕円 123"/>
        <xdr:cNvSpPr/>
      </xdr:nvSpPr>
      <xdr:spPr>
        <a:xfrm>
          <a:off x="10426700" y="703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141126</xdr:rowOff>
    </xdr:from>
    <xdr:ext cx="534377" cy="259045"/>
    <xdr:sp macro="" textlink="">
      <xdr:nvSpPr>
        <xdr:cNvPr id="125" name="【道路】&#10;一人当たり延長該当値テキスト"/>
        <xdr:cNvSpPr txBox="1"/>
      </xdr:nvSpPr>
      <xdr:spPr>
        <a:xfrm>
          <a:off x="10515600" y="68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9589</xdr:rowOff>
    </xdr:from>
    <xdr:to>
      <xdr:col>50</xdr:col>
      <xdr:colOff>165100</xdr:colOff>
      <xdr:row>41</xdr:row>
      <xdr:rowOff>111189</xdr:rowOff>
    </xdr:to>
    <xdr:sp macro="" textlink="">
      <xdr:nvSpPr>
        <xdr:cNvPr id="126" name="楕円 125"/>
        <xdr:cNvSpPr/>
      </xdr:nvSpPr>
      <xdr:spPr>
        <a:xfrm>
          <a:off x="9588500" y="70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60389</xdr:rowOff>
    </xdr:from>
    <xdr:to>
      <xdr:col>55</xdr:col>
      <xdr:colOff>0</xdr:colOff>
      <xdr:row>41</xdr:row>
      <xdr:rowOff>61099</xdr:rowOff>
    </xdr:to>
    <xdr:cxnSp macro="">
      <xdr:nvCxnSpPr>
        <xdr:cNvPr id="127" name="直線コネクタ 126"/>
        <xdr:cNvCxnSpPr/>
      </xdr:nvCxnSpPr>
      <xdr:spPr>
        <a:xfrm>
          <a:off x="9639300" y="7089839"/>
          <a:ext cx="8382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10173</xdr:rowOff>
    </xdr:from>
    <xdr:to>
      <xdr:col>46</xdr:col>
      <xdr:colOff>38100</xdr:colOff>
      <xdr:row>41</xdr:row>
      <xdr:rowOff>111773</xdr:rowOff>
    </xdr:to>
    <xdr:sp macro="" textlink="">
      <xdr:nvSpPr>
        <xdr:cNvPr id="128" name="楕円 127"/>
        <xdr:cNvSpPr/>
      </xdr:nvSpPr>
      <xdr:spPr>
        <a:xfrm>
          <a:off x="8699500" y="70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60389</xdr:rowOff>
    </xdr:from>
    <xdr:to>
      <xdr:col>50</xdr:col>
      <xdr:colOff>114300</xdr:colOff>
      <xdr:row>41</xdr:row>
      <xdr:rowOff>60973</xdr:rowOff>
    </xdr:to>
    <xdr:cxnSp macro="">
      <xdr:nvCxnSpPr>
        <xdr:cNvPr id="129" name="直線コネクタ 128"/>
        <xdr:cNvCxnSpPr/>
      </xdr:nvCxnSpPr>
      <xdr:spPr>
        <a:xfrm flipV="1">
          <a:off x="8750300" y="708983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133883</xdr:rowOff>
    </xdr:from>
    <xdr:to>
      <xdr:col>41</xdr:col>
      <xdr:colOff>101600</xdr:colOff>
      <xdr:row>42</xdr:row>
      <xdr:rowOff>64033</xdr:rowOff>
    </xdr:to>
    <xdr:sp macro="" textlink="">
      <xdr:nvSpPr>
        <xdr:cNvPr id="130" name="楕円 129"/>
        <xdr:cNvSpPr/>
      </xdr:nvSpPr>
      <xdr:spPr>
        <a:xfrm>
          <a:off x="7810500" y="71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60973</xdr:rowOff>
    </xdr:from>
    <xdr:to>
      <xdr:col>45</xdr:col>
      <xdr:colOff>177800</xdr:colOff>
      <xdr:row>42</xdr:row>
      <xdr:rowOff>13233</xdr:rowOff>
    </xdr:to>
    <xdr:cxnSp macro="">
      <xdr:nvCxnSpPr>
        <xdr:cNvPr id="131" name="直線コネクタ 130"/>
        <xdr:cNvCxnSpPr/>
      </xdr:nvCxnSpPr>
      <xdr:spPr>
        <a:xfrm flipV="1">
          <a:off x="7861300" y="7090423"/>
          <a:ext cx="889000" cy="12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63098</xdr:rowOff>
    </xdr:from>
    <xdr:ext cx="534377" cy="259045"/>
    <xdr:sp macro="" textlink="">
      <xdr:nvSpPr>
        <xdr:cNvPr id="134" name="n_3aveValue【道路】&#10;一人当たり延長"/>
        <xdr:cNvSpPr txBox="1"/>
      </xdr:nvSpPr>
      <xdr:spPr>
        <a:xfrm>
          <a:off x="7594111" y="67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127716</xdr:rowOff>
    </xdr:from>
    <xdr:ext cx="534377" cy="259045"/>
    <xdr:sp macro="" textlink="">
      <xdr:nvSpPr>
        <xdr:cNvPr id="135" name="n_1mainValue【道路】&#10;一人当たり延長"/>
        <xdr:cNvSpPr txBox="1"/>
      </xdr:nvSpPr>
      <xdr:spPr>
        <a:xfrm>
          <a:off x="9359411" y="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128300</xdr:rowOff>
    </xdr:from>
    <xdr:ext cx="534377" cy="259045"/>
    <xdr:sp macro="" textlink="">
      <xdr:nvSpPr>
        <xdr:cNvPr id="136" name="n_2mainValue【道路】&#10;一人当たり延長"/>
        <xdr:cNvSpPr txBox="1"/>
      </xdr:nvSpPr>
      <xdr:spPr>
        <a:xfrm>
          <a:off x="8483111" y="68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55160</xdr:rowOff>
    </xdr:from>
    <xdr:ext cx="469744" cy="259045"/>
    <xdr:sp macro="" textlink="">
      <xdr:nvSpPr>
        <xdr:cNvPr id="137" name="n_3mainValue【道路】&#10;一人当たり延長"/>
        <xdr:cNvSpPr txBox="1"/>
      </xdr:nvSpPr>
      <xdr:spPr>
        <a:xfrm>
          <a:off x="7626427" y="72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3" name="正方形/長方形 15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0" name="正方形/長方形 1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1" name="正方形/長方形 1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2" name="正方形/長方形 1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3" name="正方形/長方形 1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4" name="正方形/長方形 1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5" name="正方形/長方形 1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6" name="正方形/長方形 1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7" name="正方形/長方形 1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8" name="正方形/長方形 1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9" name="正方形/長方形 1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0" name="正方形/長方形 1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1" name="正方形/長方形 1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2" name="正方形/長方形 1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3" name="正方形/長方形 1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4" name="正方形/長方形 1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5" name="正方形/長方形 1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6" name="正方形/長方形 1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7" name="正方形/長方形 1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8" name="正方形/長方形 1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9" name="正方形/長方形 1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0" name="正方形/長方形 1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1" name="正方形/長方形 1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2" name="正方形/長方形 1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3" name="正方形/長方形 1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4" name="テキスト ボックス 1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5" name="直線コネクタ 1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96" name="テキスト ボックス 1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98" name="テキスト ボックス 1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10" name="直線コネクタ 209"/>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11"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12" name="直線コネクタ 211"/>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1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14" name="直線コネクタ 21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15"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16" name="フローチャート: 判断 215"/>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17" name="フローチャート: 判断 216"/>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18" name="フローチャート: 判断 217"/>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19" name="フローチャート: 判断 21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0" name="テキスト ボックス 2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1" name="テキスト ボックス 2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2" name="テキスト ボックス 2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3" name="テキスト ボックス 2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4" name="テキスト ボックス 2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156845</xdr:rowOff>
    </xdr:from>
    <xdr:to>
      <xdr:col>85</xdr:col>
      <xdr:colOff>177800</xdr:colOff>
      <xdr:row>35</xdr:row>
      <xdr:rowOff>86995</xdr:rowOff>
    </xdr:to>
    <xdr:sp macro="" textlink="">
      <xdr:nvSpPr>
        <xdr:cNvPr id="225" name="楕円 224"/>
        <xdr:cNvSpPr/>
      </xdr:nvSpPr>
      <xdr:spPr>
        <a:xfrm>
          <a:off x="162687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8272</xdr:rowOff>
    </xdr:from>
    <xdr:ext cx="405111" cy="259045"/>
    <xdr:sp macro="" textlink="">
      <xdr:nvSpPr>
        <xdr:cNvPr id="226" name="【認定こども園・幼稚園・保育所】&#10;有形固定資産減価償却率該当値テキスト"/>
        <xdr:cNvSpPr txBox="1"/>
      </xdr:nvSpPr>
      <xdr:spPr>
        <a:xfrm>
          <a:off x="16357600"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227" name="楕円 226"/>
        <xdr:cNvSpPr/>
      </xdr:nvSpPr>
      <xdr:spPr>
        <a:xfrm>
          <a:off x="15430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36195</xdr:rowOff>
    </xdr:from>
    <xdr:to>
      <xdr:col>85</xdr:col>
      <xdr:colOff>127000</xdr:colOff>
      <xdr:row>35</xdr:row>
      <xdr:rowOff>68580</xdr:rowOff>
    </xdr:to>
    <xdr:cxnSp macro="">
      <xdr:nvCxnSpPr>
        <xdr:cNvPr id="228" name="直線コネクタ 227"/>
        <xdr:cNvCxnSpPr/>
      </xdr:nvCxnSpPr>
      <xdr:spPr>
        <a:xfrm flipV="1">
          <a:off x="15481300" y="6036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229" name="楕円 228"/>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68580</xdr:rowOff>
    </xdr:from>
    <xdr:to>
      <xdr:col>81</xdr:col>
      <xdr:colOff>50800</xdr:colOff>
      <xdr:row>35</xdr:row>
      <xdr:rowOff>110490</xdr:rowOff>
    </xdr:to>
    <xdr:cxnSp macro="">
      <xdr:nvCxnSpPr>
        <xdr:cNvPr id="230" name="直線コネクタ 229"/>
        <xdr:cNvCxnSpPr/>
      </xdr:nvCxnSpPr>
      <xdr:spPr>
        <a:xfrm flipV="1">
          <a:off x="14592300" y="60693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231" name="楕円 230"/>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110490</xdr:rowOff>
    </xdr:from>
    <xdr:to>
      <xdr:col>76</xdr:col>
      <xdr:colOff>114300</xdr:colOff>
      <xdr:row>36</xdr:row>
      <xdr:rowOff>100965</xdr:rowOff>
    </xdr:to>
    <xdr:cxnSp macro="">
      <xdr:nvCxnSpPr>
        <xdr:cNvPr id="232" name="直線コネクタ 231"/>
        <xdr:cNvCxnSpPr/>
      </xdr:nvCxnSpPr>
      <xdr:spPr>
        <a:xfrm flipV="1">
          <a:off x="13703300" y="611124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23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234"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235"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135907</xdr:rowOff>
    </xdr:from>
    <xdr:ext cx="405111" cy="259045"/>
    <xdr:sp macro="" textlink="">
      <xdr:nvSpPr>
        <xdr:cNvPr id="236" name="n_1mainValue【認定こども園・幼稚園・保育所】&#10;有形固定資産減価償却率"/>
        <xdr:cNvSpPr txBox="1"/>
      </xdr:nvSpPr>
      <xdr:spPr>
        <a:xfrm>
          <a:off x="152660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237" name="n_2mainValue【認定こども園・幼稚園・保育所】&#10;有形固定資産減価償却率"/>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238" name="n_3mainValue【認定こども園・幼稚園・保育所】&#10;有形固定資産減価償却率"/>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9" name="正方形/長方形 2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0" name="正方形/長方形 2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1" name="正方形/長方形 2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2" name="正方形/長方形 2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3" name="正方形/長方形 2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4" name="正方形/長方形 2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5" name="正方形/長方形 2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6" name="正方形/長方形 2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7" name="テキスト ボックス 2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8" name="直線コネクタ 2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9" name="直線コネクタ 2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50" name="テキスト ボックス 2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1" name="直線コネクタ 2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52" name="テキスト ボックス 2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53" name="直線コネクタ 2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54" name="テキスト ボックス 2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5" name="直線コネクタ 2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56" name="テキスト ボックス 2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7" name="直線コネクタ 2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58" name="テキスト ボックス 2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260" name="直線コネクタ 25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6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62" name="直線コネクタ 26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26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264" name="直線コネクタ 26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265"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266" name="フローチャート: 判断 26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267" name="フローチャート: 判断 26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268" name="フローチャート: 判断 26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269" name="フローチャート: 判断 268"/>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0" name="テキスト ボックス 2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1" name="テキスト ボックス 2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2" name="テキスト ボックス 2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3" name="テキスト ボックス 2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4" name="テキスト ボックス 2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275" name="楕円 27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276"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89408</xdr:rowOff>
    </xdr:from>
    <xdr:to>
      <xdr:col>112</xdr:col>
      <xdr:colOff>38100</xdr:colOff>
      <xdr:row>41</xdr:row>
      <xdr:rowOff>19558</xdr:rowOff>
    </xdr:to>
    <xdr:sp macro="" textlink="">
      <xdr:nvSpPr>
        <xdr:cNvPr id="277" name="楕円 276"/>
        <xdr:cNvSpPr/>
      </xdr:nvSpPr>
      <xdr:spPr>
        <a:xfrm>
          <a:off x="21272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140208</xdr:rowOff>
    </xdr:from>
    <xdr:to>
      <xdr:col>116</xdr:col>
      <xdr:colOff>63500</xdr:colOff>
      <xdr:row>40</xdr:row>
      <xdr:rowOff>144780</xdr:rowOff>
    </xdr:to>
    <xdr:cxnSp macro="">
      <xdr:nvCxnSpPr>
        <xdr:cNvPr id="278" name="直線コネクタ 277"/>
        <xdr:cNvCxnSpPr/>
      </xdr:nvCxnSpPr>
      <xdr:spPr>
        <a:xfrm>
          <a:off x="21323300" y="699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279" name="楕円 278"/>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140208</xdr:rowOff>
    </xdr:to>
    <xdr:cxnSp macro="">
      <xdr:nvCxnSpPr>
        <xdr:cNvPr id="280" name="直線コネクタ 279"/>
        <xdr:cNvCxnSpPr/>
      </xdr:nvCxnSpPr>
      <xdr:spPr>
        <a:xfrm>
          <a:off x="20434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281" name="楕円 280"/>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140208</xdr:rowOff>
    </xdr:to>
    <xdr:cxnSp macro="">
      <xdr:nvCxnSpPr>
        <xdr:cNvPr id="282" name="直線コネクタ 281"/>
        <xdr:cNvCxnSpPr/>
      </xdr:nvCxnSpPr>
      <xdr:spPr>
        <a:xfrm>
          <a:off x="19545300" y="6947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283"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284"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28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10685</xdr:rowOff>
    </xdr:from>
    <xdr:ext cx="469744" cy="259045"/>
    <xdr:sp macro="" textlink="">
      <xdr:nvSpPr>
        <xdr:cNvPr id="286" name="n_1mainValue【認定こども園・幼稚園・保育所】&#10;一人当たり面積"/>
        <xdr:cNvSpPr txBox="1"/>
      </xdr:nvSpPr>
      <xdr:spPr>
        <a:xfrm>
          <a:off x="210757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287"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288"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99" name="テキスト ボックス 2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00" name="直線コネクタ 2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01" name="テキスト ボックス 3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02" name="直線コネクタ 3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03" name="テキスト ボックス 3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04" name="直線コネクタ 3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05" name="テキスト ボックス 3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06" name="直線コネクタ 3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07" name="テキスト ボックス 306"/>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8" name="直線コネクタ 3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9" name="テキスト ボックス 3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11" name="直線コネクタ 310"/>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12"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13" name="直線コネクタ 312"/>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14"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15" name="直線コネクタ 314"/>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316"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17" name="フローチャート: 判断 316"/>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18" name="フローチャート: 判断 317"/>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19" name="フローチャート: 判断 318"/>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74930</xdr:rowOff>
    </xdr:from>
    <xdr:to>
      <xdr:col>72</xdr:col>
      <xdr:colOff>38100</xdr:colOff>
      <xdr:row>62</xdr:row>
      <xdr:rowOff>5080</xdr:rowOff>
    </xdr:to>
    <xdr:sp macro="" textlink="">
      <xdr:nvSpPr>
        <xdr:cNvPr id="320" name="フローチャート: 判断 319"/>
        <xdr:cNvSpPr/>
      </xdr:nvSpPr>
      <xdr:spPr>
        <a:xfrm>
          <a:off x="1365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326" name="楕円 325"/>
        <xdr:cNvSpPr/>
      </xdr:nvSpPr>
      <xdr:spPr>
        <a:xfrm>
          <a:off x="162687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68089</xdr:rowOff>
    </xdr:from>
    <xdr:ext cx="405111" cy="259045"/>
    <xdr:sp macro="" textlink="">
      <xdr:nvSpPr>
        <xdr:cNvPr id="327" name="【学校施設】&#10;有形固定資産減価償却率該当値テキスト"/>
        <xdr:cNvSpPr txBox="1"/>
      </xdr:nvSpPr>
      <xdr:spPr>
        <a:xfrm>
          <a:off x="16357600" y="984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328" name="楕円 327"/>
        <xdr:cNvSpPr/>
      </xdr:nvSpPr>
      <xdr:spPr>
        <a:xfrm>
          <a:off x="15430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96012</xdr:rowOff>
    </xdr:from>
    <xdr:to>
      <xdr:col>85</xdr:col>
      <xdr:colOff>127000</xdr:colOff>
      <xdr:row>58</xdr:row>
      <xdr:rowOff>109728</xdr:rowOff>
    </xdr:to>
    <xdr:cxnSp macro="">
      <xdr:nvCxnSpPr>
        <xdr:cNvPr id="329" name="直線コネクタ 328"/>
        <xdr:cNvCxnSpPr/>
      </xdr:nvCxnSpPr>
      <xdr:spPr>
        <a:xfrm flipV="1">
          <a:off x="15481300" y="100401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49784</xdr:rowOff>
    </xdr:from>
    <xdr:to>
      <xdr:col>76</xdr:col>
      <xdr:colOff>165100</xdr:colOff>
      <xdr:row>57</xdr:row>
      <xdr:rowOff>151384</xdr:rowOff>
    </xdr:to>
    <xdr:sp macro="" textlink="">
      <xdr:nvSpPr>
        <xdr:cNvPr id="330" name="楕円 329"/>
        <xdr:cNvSpPr/>
      </xdr:nvSpPr>
      <xdr:spPr>
        <a:xfrm>
          <a:off x="14541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100584</xdr:rowOff>
    </xdr:from>
    <xdr:to>
      <xdr:col>81</xdr:col>
      <xdr:colOff>50800</xdr:colOff>
      <xdr:row>58</xdr:row>
      <xdr:rowOff>109728</xdr:rowOff>
    </xdr:to>
    <xdr:cxnSp macro="">
      <xdr:nvCxnSpPr>
        <xdr:cNvPr id="331" name="直線コネクタ 330"/>
        <xdr:cNvCxnSpPr/>
      </xdr:nvCxnSpPr>
      <xdr:spPr>
        <a:xfrm>
          <a:off x="14592300" y="987323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17780</xdr:rowOff>
    </xdr:from>
    <xdr:to>
      <xdr:col>72</xdr:col>
      <xdr:colOff>38100</xdr:colOff>
      <xdr:row>57</xdr:row>
      <xdr:rowOff>119380</xdr:rowOff>
    </xdr:to>
    <xdr:sp macro="" textlink="">
      <xdr:nvSpPr>
        <xdr:cNvPr id="332" name="楕円 331"/>
        <xdr:cNvSpPr/>
      </xdr:nvSpPr>
      <xdr:spPr>
        <a:xfrm>
          <a:off x="13652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68580</xdr:rowOff>
    </xdr:from>
    <xdr:to>
      <xdr:col>76</xdr:col>
      <xdr:colOff>114300</xdr:colOff>
      <xdr:row>57</xdr:row>
      <xdr:rowOff>100584</xdr:rowOff>
    </xdr:to>
    <xdr:cxnSp macro="">
      <xdr:nvCxnSpPr>
        <xdr:cNvPr id="333" name="直線コネクタ 332"/>
        <xdr:cNvCxnSpPr/>
      </xdr:nvCxnSpPr>
      <xdr:spPr>
        <a:xfrm>
          <a:off x="13703300" y="984123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334"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335"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336" name="n_3aveValue【学校施設】&#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337" name="n_1mainValue【学校施設】&#10;有形固定資産減価償却率"/>
        <xdr:cNvSpPr txBox="1"/>
      </xdr:nvSpPr>
      <xdr:spPr>
        <a:xfrm>
          <a:off x="15266044" y="977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167911</xdr:rowOff>
    </xdr:from>
    <xdr:ext cx="405111" cy="259045"/>
    <xdr:sp macro="" textlink="">
      <xdr:nvSpPr>
        <xdr:cNvPr id="338" name="n_2mainValue【学校施設】&#10;有形固定資産減価償却率"/>
        <xdr:cNvSpPr txBox="1"/>
      </xdr:nvSpPr>
      <xdr:spPr>
        <a:xfrm>
          <a:off x="14389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135907</xdr:rowOff>
    </xdr:from>
    <xdr:ext cx="405111" cy="259045"/>
    <xdr:sp macro="" textlink="">
      <xdr:nvSpPr>
        <xdr:cNvPr id="339" name="n_3mainValue【学校施設】&#10;有形固定資産減価償却率"/>
        <xdr:cNvSpPr txBox="1"/>
      </xdr:nvSpPr>
      <xdr:spPr>
        <a:xfrm>
          <a:off x="13500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51" name="直線コネクタ 3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2" name="テキスト ボックス 3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3" name="直線コネクタ 3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4" name="テキスト ボックス 35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5" name="直線コネクタ 3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6" name="テキスト ボックス 35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7" name="直線コネクタ 3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8" name="テキスト ボックス 35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362" name="直線コネクタ 361"/>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363"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364" name="直線コネクタ 363"/>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365"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366" name="直線コネクタ 365"/>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367" name="【学校施設】&#10;一人当たり面積平均値テキスト"/>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368" name="フローチャート: 判断 367"/>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369" name="フローチャート: 判断 368"/>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370" name="フローチャート: 判断 369"/>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371" name="フローチャート: 判断 370"/>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6350</xdr:rowOff>
    </xdr:from>
    <xdr:to>
      <xdr:col>116</xdr:col>
      <xdr:colOff>114300</xdr:colOff>
      <xdr:row>64</xdr:row>
      <xdr:rowOff>107950</xdr:rowOff>
    </xdr:to>
    <xdr:sp macro="" textlink="">
      <xdr:nvSpPr>
        <xdr:cNvPr id="377" name="楕円 376"/>
        <xdr:cNvSpPr/>
      </xdr:nvSpPr>
      <xdr:spPr>
        <a:xfrm>
          <a:off x="22110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92727</xdr:rowOff>
    </xdr:from>
    <xdr:ext cx="469744" cy="259045"/>
    <xdr:sp macro="" textlink="">
      <xdr:nvSpPr>
        <xdr:cNvPr id="378" name="【学校施設】&#10;一人当たり面積該当値テキスト"/>
        <xdr:cNvSpPr txBox="1"/>
      </xdr:nvSpPr>
      <xdr:spPr>
        <a:xfrm>
          <a:off x="221996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4064</xdr:rowOff>
    </xdr:from>
    <xdr:to>
      <xdr:col>112</xdr:col>
      <xdr:colOff>38100</xdr:colOff>
      <xdr:row>64</xdr:row>
      <xdr:rowOff>105664</xdr:rowOff>
    </xdr:to>
    <xdr:sp macro="" textlink="">
      <xdr:nvSpPr>
        <xdr:cNvPr id="379" name="楕円 378"/>
        <xdr:cNvSpPr/>
      </xdr:nvSpPr>
      <xdr:spPr>
        <a:xfrm>
          <a:off x="21272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54864</xdr:rowOff>
    </xdr:from>
    <xdr:to>
      <xdr:col>116</xdr:col>
      <xdr:colOff>63500</xdr:colOff>
      <xdr:row>64</xdr:row>
      <xdr:rowOff>57150</xdr:rowOff>
    </xdr:to>
    <xdr:cxnSp macro="">
      <xdr:nvCxnSpPr>
        <xdr:cNvPr id="380" name="直線コネクタ 379"/>
        <xdr:cNvCxnSpPr/>
      </xdr:nvCxnSpPr>
      <xdr:spPr>
        <a:xfrm>
          <a:off x="21323300" y="1102766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2692</xdr:rowOff>
    </xdr:from>
    <xdr:to>
      <xdr:col>107</xdr:col>
      <xdr:colOff>101600</xdr:colOff>
      <xdr:row>64</xdr:row>
      <xdr:rowOff>104292</xdr:rowOff>
    </xdr:to>
    <xdr:sp macro="" textlink="">
      <xdr:nvSpPr>
        <xdr:cNvPr id="381" name="楕円 380"/>
        <xdr:cNvSpPr/>
      </xdr:nvSpPr>
      <xdr:spPr>
        <a:xfrm>
          <a:off x="20383500" y="109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53492</xdr:rowOff>
    </xdr:from>
    <xdr:to>
      <xdr:col>111</xdr:col>
      <xdr:colOff>177800</xdr:colOff>
      <xdr:row>64</xdr:row>
      <xdr:rowOff>54864</xdr:rowOff>
    </xdr:to>
    <xdr:cxnSp macro="">
      <xdr:nvCxnSpPr>
        <xdr:cNvPr id="382" name="直線コネクタ 381"/>
        <xdr:cNvCxnSpPr/>
      </xdr:nvCxnSpPr>
      <xdr:spPr>
        <a:xfrm>
          <a:off x="20434300" y="110262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160884</xdr:rowOff>
    </xdr:from>
    <xdr:to>
      <xdr:col>102</xdr:col>
      <xdr:colOff>165100</xdr:colOff>
      <xdr:row>64</xdr:row>
      <xdr:rowOff>91034</xdr:rowOff>
    </xdr:to>
    <xdr:sp macro="" textlink="">
      <xdr:nvSpPr>
        <xdr:cNvPr id="383" name="楕円 382"/>
        <xdr:cNvSpPr/>
      </xdr:nvSpPr>
      <xdr:spPr>
        <a:xfrm>
          <a:off x="19494500" y="109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40234</xdr:rowOff>
    </xdr:from>
    <xdr:to>
      <xdr:col>107</xdr:col>
      <xdr:colOff>50800</xdr:colOff>
      <xdr:row>64</xdr:row>
      <xdr:rowOff>53492</xdr:rowOff>
    </xdr:to>
    <xdr:cxnSp macro="">
      <xdr:nvCxnSpPr>
        <xdr:cNvPr id="384" name="直線コネクタ 383"/>
        <xdr:cNvCxnSpPr/>
      </xdr:nvCxnSpPr>
      <xdr:spPr>
        <a:xfrm>
          <a:off x="19545300" y="1101303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38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38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387" name="n_3aveValue【学校施設】&#10;一人当たり面積"/>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96791</xdr:rowOff>
    </xdr:from>
    <xdr:ext cx="469744" cy="259045"/>
    <xdr:sp macro="" textlink="">
      <xdr:nvSpPr>
        <xdr:cNvPr id="388" name="n_1mainValue【学校施設】&#10;一人当たり面積"/>
        <xdr:cNvSpPr txBox="1"/>
      </xdr:nvSpPr>
      <xdr:spPr>
        <a:xfrm>
          <a:off x="21075727" y="1106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95419</xdr:rowOff>
    </xdr:from>
    <xdr:ext cx="469744" cy="259045"/>
    <xdr:sp macro="" textlink="">
      <xdr:nvSpPr>
        <xdr:cNvPr id="389" name="n_2mainValue【学校施設】&#10;一人当たり面積"/>
        <xdr:cNvSpPr txBox="1"/>
      </xdr:nvSpPr>
      <xdr:spPr>
        <a:xfrm>
          <a:off x="20199427" y="1106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82161</xdr:rowOff>
    </xdr:from>
    <xdr:ext cx="469744" cy="259045"/>
    <xdr:sp macro="" textlink="">
      <xdr:nvSpPr>
        <xdr:cNvPr id="390" name="n_3mainValue【学校施設】&#10;一人当たり面積"/>
        <xdr:cNvSpPr txBox="1"/>
      </xdr:nvSpPr>
      <xdr:spPr>
        <a:xfrm>
          <a:off x="19310427" y="1105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1" name="正方形/長方形 3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2" name="正方形/長方形 3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3" name="正方形/長方形 3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4" name="正方形/長方形 3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5" name="正方形/長方形 3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6" name="正方形/長方形 3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7" name="正方形/長方形 3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8" name="正方形/長方形 3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9" name="テキスト ボックス 3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0" name="直線コネクタ 3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1" name="直線コネクタ 4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2" name="テキスト ボックス 4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3" name="直線コネクタ 4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4" name="テキスト ボックス 4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5" name="直線コネクタ 4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6" name="テキスト ボックス 4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7" name="直線コネクタ 4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8" name="テキスト ボックス 4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9" name="直線コネクタ 4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0" name="テキスト ボックス 4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1" name="直線コネクタ 4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2" name="テキスト ボックス 4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416" name="直線コネクタ 415"/>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417"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418" name="直線コネクタ 417"/>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0" name="直線コネクタ 41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421"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422" name="フローチャート: 判断 421"/>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423" name="フローチャート: 判断 422"/>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424" name="フローチャート: 判断 423"/>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155484</xdr:rowOff>
    </xdr:from>
    <xdr:to>
      <xdr:col>72</xdr:col>
      <xdr:colOff>38100</xdr:colOff>
      <xdr:row>81</xdr:row>
      <xdr:rowOff>85634</xdr:rowOff>
    </xdr:to>
    <xdr:sp macro="" textlink="">
      <xdr:nvSpPr>
        <xdr:cNvPr id="425" name="フローチャート: 判断 424"/>
        <xdr:cNvSpPr/>
      </xdr:nvSpPr>
      <xdr:spPr>
        <a:xfrm>
          <a:off x="13652500" y="13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85271</xdr:rowOff>
    </xdr:from>
    <xdr:to>
      <xdr:col>85</xdr:col>
      <xdr:colOff>177800</xdr:colOff>
      <xdr:row>80</xdr:row>
      <xdr:rowOff>15421</xdr:rowOff>
    </xdr:to>
    <xdr:sp macro="" textlink="">
      <xdr:nvSpPr>
        <xdr:cNvPr id="431" name="楕円 430"/>
        <xdr:cNvSpPr/>
      </xdr:nvSpPr>
      <xdr:spPr>
        <a:xfrm>
          <a:off x="162687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108148</xdr:rowOff>
    </xdr:from>
    <xdr:ext cx="405111" cy="259045"/>
    <xdr:sp macro="" textlink="">
      <xdr:nvSpPr>
        <xdr:cNvPr id="432" name="【児童館】&#10;有形固定資産減価償却率該当値テキスト"/>
        <xdr:cNvSpPr txBox="1"/>
      </xdr:nvSpPr>
      <xdr:spPr>
        <a:xfrm>
          <a:off x="16357600" y="1348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155484</xdr:rowOff>
    </xdr:from>
    <xdr:to>
      <xdr:col>81</xdr:col>
      <xdr:colOff>101600</xdr:colOff>
      <xdr:row>79</xdr:row>
      <xdr:rowOff>85634</xdr:rowOff>
    </xdr:to>
    <xdr:sp macro="" textlink="">
      <xdr:nvSpPr>
        <xdr:cNvPr id="433" name="楕円 432"/>
        <xdr:cNvSpPr/>
      </xdr:nvSpPr>
      <xdr:spPr>
        <a:xfrm>
          <a:off x="15430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34834</xdr:rowOff>
    </xdr:from>
    <xdr:to>
      <xdr:col>85</xdr:col>
      <xdr:colOff>127000</xdr:colOff>
      <xdr:row>79</xdr:row>
      <xdr:rowOff>136071</xdr:rowOff>
    </xdr:to>
    <xdr:cxnSp macro="">
      <xdr:nvCxnSpPr>
        <xdr:cNvPr id="434" name="直線コネクタ 433"/>
        <xdr:cNvCxnSpPr/>
      </xdr:nvCxnSpPr>
      <xdr:spPr>
        <a:xfrm>
          <a:off x="15481300" y="1357938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435" name="楕円 434"/>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34834</xdr:rowOff>
    </xdr:from>
    <xdr:to>
      <xdr:col>81</xdr:col>
      <xdr:colOff>50800</xdr:colOff>
      <xdr:row>79</xdr:row>
      <xdr:rowOff>62593</xdr:rowOff>
    </xdr:to>
    <xdr:cxnSp macro="">
      <xdr:nvCxnSpPr>
        <xdr:cNvPr id="436" name="直線コネクタ 435"/>
        <xdr:cNvCxnSpPr/>
      </xdr:nvCxnSpPr>
      <xdr:spPr>
        <a:xfrm flipV="1">
          <a:off x="14592300" y="135793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49349</xdr:rowOff>
    </xdr:from>
    <xdr:to>
      <xdr:col>72</xdr:col>
      <xdr:colOff>38100</xdr:colOff>
      <xdr:row>79</xdr:row>
      <xdr:rowOff>150949</xdr:rowOff>
    </xdr:to>
    <xdr:sp macro="" textlink="">
      <xdr:nvSpPr>
        <xdr:cNvPr id="437" name="楕円 436"/>
        <xdr:cNvSpPr/>
      </xdr:nvSpPr>
      <xdr:spPr>
        <a:xfrm>
          <a:off x="13652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62593</xdr:rowOff>
    </xdr:from>
    <xdr:to>
      <xdr:col>76</xdr:col>
      <xdr:colOff>114300</xdr:colOff>
      <xdr:row>79</xdr:row>
      <xdr:rowOff>100149</xdr:rowOff>
    </xdr:to>
    <xdr:cxnSp macro="">
      <xdr:nvCxnSpPr>
        <xdr:cNvPr id="438" name="直線コネクタ 437"/>
        <xdr:cNvCxnSpPr/>
      </xdr:nvCxnSpPr>
      <xdr:spPr>
        <a:xfrm flipV="1">
          <a:off x="13703300" y="136071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439"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440"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76761</xdr:rowOff>
    </xdr:from>
    <xdr:ext cx="405111" cy="259045"/>
    <xdr:sp macro="" textlink="">
      <xdr:nvSpPr>
        <xdr:cNvPr id="441" name="n_3aveValue【児童館】&#10;有形固定資産減価償却率"/>
        <xdr:cNvSpPr txBox="1"/>
      </xdr:nvSpPr>
      <xdr:spPr>
        <a:xfrm>
          <a:off x="13500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102161</xdr:rowOff>
    </xdr:from>
    <xdr:ext cx="405111" cy="259045"/>
    <xdr:sp macro="" textlink="">
      <xdr:nvSpPr>
        <xdr:cNvPr id="442" name="n_1mainValue【児童館】&#10;有形固定資産減価償却率"/>
        <xdr:cNvSpPr txBox="1"/>
      </xdr:nvSpPr>
      <xdr:spPr>
        <a:xfrm>
          <a:off x="15266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443" name="n_2mainValue【児童館】&#10;有形固定資産減価償却率"/>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167476</xdr:rowOff>
    </xdr:from>
    <xdr:ext cx="405111" cy="259045"/>
    <xdr:sp macro="" textlink="">
      <xdr:nvSpPr>
        <xdr:cNvPr id="444" name="n_3mainValue【児童館】&#10;有形固定資産減価償却率"/>
        <xdr:cNvSpPr txBox="1"/>
      </xdr:nvSpPr>
      <xdr:spPr>
        <a:xfrm>
          <a:off x="13500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466" name="直線コネクタ 465"/>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467"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468" name="直線コネクタ 467"/>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69"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70" name="直線コネクタ 46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47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472" name="フローチャート: 判断 47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473" name="フローチャート: 判断 472"/>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474" name="フローチャート: 判断 473"/>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475" name="フローチャート: 判断 47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481" name="楕円 480"/>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482"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483" name="楕円 48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484" name="直線コネクタ 483"/>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485" name="楕円 484"/>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486" name="直線コネクタ 485"/>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487" name="楕円 486"/>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488" name="直線コネクタ 487"/>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489"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490"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491"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492"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493" name="n_2main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494"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520" name="直線コネクタ 51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52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22" name="直線コネクタ 52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2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26" name="フローチャート: 判断 52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27" name="フローチャート: 判断 52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28" name="フローチャート: 判断 52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48261</xdr:rowOff>
    </xdr:from>
    <xdr:to>
      <xdr:col>72</xdr:col>
      <xdr:colOff>38100</xdr:colOff>
      <xdr:row>103</xdr:row>
      <xdr:rowOff>149861</xdr:rowOff>
    </xdr:to>
    <xdr:sp macro="" textlink="">
      <xdr:nvSpPr>
        <xdr:cNvPr id="529" name="フローチャート: 判断 528"/>
        <xdr:cNvSpPr/>
      </xdr:nvSpPr>
      <xdr:spPr>
        <a:xfrm>
          <a:off x="13652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535" name="楕円 534"/>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536" name="【公民館】&#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102144</xdr:rowOff>
    </xdr:from>
    <xdr:to>
      <xdr:col>81</xdr:col>
      <xdr:colOff>101600</xdr:colOff>
      <xdr:row>102</xdr:row>
      <xdr:rowOff>32294</xdr:rowOff>
    </xdr:to>
    <xdr:sp macro="" textlink="">
      <xdr:nvSpPr>
        <xdr:cNvPr id="537" name="楕円 536"/>
        <xdr:cNvSpPr/>
      </xdr:nvSpPr>
      <xdr:spPr>
        <a:xfrm>
          <a:off x="154305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101</xdr:row>
      <xdr:rowOff>152944</xdr:rowOff>
    </xdr:to>
    <xdr:cxnSp macro="">
      <xdr:nvCxnSpPr>
        <xdr:cNvPr id="538" name="直線コネクタ 537"/>
        <xdr:cNvCxnSpPr/>
      </xdr:nvCxnSpPr>
      <xdr:spPr>
        <a:xfrm flipV="1">
          <a:off x="15481300" y="174334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539" name="楕円 538"/>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101</xdr:row>
      <xdr:rowOff>166007</xdr:rowOff>
    </xdr:to>
    <xdr:cxnSp macro="">
      <xdr:nvCxnSpPr>
        <xdr:cNvPr id="540" name="直線コネクタ 539"/>
        <xdr:cNvCxnSpPr/>
      </xdr:nvCxnSpPr>
      <xdr:spPr>
        <a:xfrm flipV="1">
          <a:off x="14592300" y="174693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147864</xdr:rowOff>
    </xdr:from>
    <xdr:to>
      <xdr:col>72</xdr:col>
      <xdr:colOff>38100</xdr:colOff>
      <xdr:row>102</xdr:row>
      <xdr:rowOff>78014</xdr:rowOff>
    </xdr:to>
    <xdr:sp macro="" textlink="">
      <xdr:nvSpPr>
        <xdr:cNvPr id="541" name="楕円 540"/>
        <xdr:cNvSpPr/>
      </xdr:nvSpPr>
      <xdr:spPr>
        <a:xfrm>
          <a:off x="13652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102</xdr:row>
      <xdr:rowOff>27214</xdr:rowOff>
    </xdr:to>
    <xdr:cxnSp macro="">
      <xdr:nvCxnSpPr>
        <xdr:cNvPr id="542" name="直線コネクタ 541"/>
        <xdr:cNvCxnSpPr/>
      </xdr:nvCxnSpPr>
      <xdr:spPr>
        <a:xfrm flipV="1">
          <a:off x="13703300" y="1748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43"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544"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140988</xdr:rowOff>
    </xdr:from>
    <xdr:ext cx="405111" cy="259045"/>
    <xdr:sp macro="" textlink="">
      <xdr:nvSpPr>
        <xdr:cNvPr id="545" name="n_3aveValue【公民館】&#10;有形固定資産減価償却率"/>
        <xdr:cNvSpPr txBox="1"/>
      </xdr:nvSpPr>
      <xdr:spPr>
        <a:xfrm>
          <a:off x="135007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48821</xdr:rowOff>
    </xdr:from>
    <xdr:ext cx="405111" cy="259045"/>
    <xdr:sp macro="" textlink="">
      <xdr:nvSpPr>
        <xdr:cNvPr id="546" name="n_1mainValue【公民館】&#10;有形固定資産減価償却率"/>
        <xdr:cNvSpPr txBox="1"/>
      </xdr:nvSpPr>
      <xdr:spPr>
        <a:xfrm>
          <a:off x="15266044" y="1719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547" name="n_2mainValue【公民館】&#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94541</xdr:rowOff>
    </xdr:from>
    <xdr:ext cx="405111" cy="259045"/>
    <xdr:sp macro="" textlink="">
      <xdr:nvSpPr>
        <xdr:cNvPr id="548" name="n_3mainValue【公民館】&#10;有形固定資産減価償却率"/>
        <xdr:cNvSpPr txBox="1"/>
      </xdr:nvSpPr>
      <xdr:spPr>
        <a:xfrm>
          <a:off x="13500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9" name="直線コネクタ 5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0" name="テキスト ボックス 5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1" name="直線コネクタ 5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2" name="テキスト ボックス 5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3" name="直線コネクタ 5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4" name="テキスト ボックス 5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5" name="直線コネクタ 5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6" name="テキスト ボックス 5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7" name="直線コネクタ 5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8" name="テキスト ボックス 5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72" name="直線コネクタ 57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7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74" name="直線コネクタ 57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57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576" name="直線コネクタ 57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57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578" name="フローチャート: 判断 57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579" name="フローチャート: 判断 57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80" name="フローチャート: 判断 57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581" name="フローチャート: 判断 58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21589</xdr:rowOff>
    </xdr:from>
    <xdr:to>
      <xdr:col>116</xdr:col>
      <xdr:colOff>114300</xdr:colOff>
      <xdr:row>108</xdr:row>
      <xdr:rowOff>123189</xdr:rowOff>
    </xdr:to>
    <xdr:sp macro="" textlink="">
      <xdr:nvSpPr>
        <xdr:cNvPr id="587" name="楕円 586"/>
        <xdr:cNvSpPr/>
      </xdr:nvSpPr>
      <xdr:spPr>
        <a:xfrm>
          <a:off x="221107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107966</xdr:rowOff>
    </xdr:from>
    <xdr:ext cx="469744" cy="259045"/>
    <xdr:sp macro="" textlink="">
      <xdr:nvSpPr>
        <xdr:cNvPr id="588" name="【公民館】&#10;一人当たり面積該当値テキスト"/>
        <xdr:cNvSpPr txBox="1"/>
      </xdr:nvSpPr>
      <xdr:spPr>
        <a:xfrm>
          <a:off x="22199600" y="184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589" name="楕円 588"/>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72389</xdr:rowOff>
    </xdr:from>
    <xdr:to>
      <xdr:col>116</xdr:col>
      <xdr:colOff>63500</xdr:colOff>
      <xdr:row>108</xdr:row>
      <xdr:rowOff>72389</xdr:rowOff>
    </xdr:to>
    <xdr:cxnSp macro="">
      <xdr:nvCxnSpPr>
        <xdr:cNvPr id="590" name="直線コネクタ 589"/>
        <xdr:cNvCxnSpPr/>
      </xdr:nvCxnSpPr>
      <xdr:spPr>
        <a:xfrm>
          <a:off x="21323300" y="185889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91" name="楕円 590"/>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72389</xdr:rowOff>
    </xdr:to>
    <xdr:cxnSp macro="">
      <xdr:nvCxnSpPr>
        <xdr:cNvPr id="592" name="直線コネクタ 591"/>
        <xdr:cNvCxnSpPr/>
      </xdr:nvCxnSpPr>
      <xdr:spPr>
        <a:xfrm>
          <a:off x="20434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593" name="楕円 592"/>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594" name="直線コネクタ 593"/>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595"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596"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597" name="n_3ave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114316</xdr:rowOff>
    </xdr:from>
    <xdr:ext cx="469744" cy="259045"/>
    <xdr:sp macro="" textlink="">
      <xdr:nvSpPr>
        <xdr:cNvPr id="598"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599" name="n_2mainValue【公民館】&#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00" name="n_3mainValue【公民館】&#10;一人当たり面積"/>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平成</a:t>
          </a:r>
          <a:r>
            <a:rPr kumimoji="1" lang="ja-JP" altLang="en-US" sz="1600">
              <a:solidFill>
                <a:schemeClr val="dk1"/>
              </a:solidFill>
              <a:effectLst/>
              <a:latin typeface="+mn-lt"/>
              <a:ea typeface="+mn-ea"/>
              <a:cs typeface="+mn-cs"/>
            </a:rPr>
            <a:t>３０</a:t>
          </a:r>
          <a:r>
            <a:rPr kumimoji="1" lang="ja-JP" altLang="ja-JP" sz="1600">
              <a:solidFill>
                <a:schemeClr val="dk1"/>
              </a:solidFill>
              <a:effectLst/>
              <a:latin typeface="+mn-lt"/>
              <a:ea typeface="+mn-ea"/>
              <a:cs typeface="+mn-cs"/>
            </a:rPr>
            <a:t>年度決算において、いずれの施設も類似団体平均に比べて有形固定資産減価償却率は高く、一人当たり規模は小さくなっている。有形固定資産減価償却率が非常に高い状態であることから、施設の大部分が老朽化し、更新の時期を迎えていることがわかる。</a:t>
          </a:r>
          <a:endParaRPr lang="ja-JP" altLang="ja-JP" sz="16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23767</xdr:rowOff>
    </xdr:from>
    <xdr:to>
      <xdr:col>24</xdr:col>
      <xdr:colOff>114300</xdr:colOff>
      <xdr:row>34</xdr:row>
      <xdr:rowOff>125367</xdr:rowOff>
    </xdr:to>
    <xdr:sp macro="" textlink="">
      <xdr:nvSpPr>
        <xdr:cNvPr id="72" name="楕円 71"/>
        <xdr:cNvSpPr/>
      </xdr:nvSpPr>
      <xdr:spPr>
        <a:xfrm>
          <a:off x="45847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110144</xdr:rowOff>
    </xdr:from>
    <xdr:ext cx="405111" cy="259045"/>
    <xdr:sp macro="" textlink="">
      <xdr:nvSpPr>
        <xdr:cNvPr id="73" name="【図書館】&#10;有形固定資産減価償却率該当値テキスト"/>
        <xdr:cNvSpPr txBox="1"/>
      </xdr:nvSpPr>
      <xdr:spPr>
        <a:xfrm>
          <a:off x="4673600" y="576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4" name="楕円 73"/>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74567</xdr:rowOff>
    </xdr:from>
    <xdr:to>
      <xdr:col>24</xdr:col>
      <xdr:colOff>63500</xdr:colOff>
      <xdr:row>34</xdr:row>
      <xdr:rowOff>99060</xdr:rowOff>
    </xdr:to>
    <xdr:cxnSp macro="">
      <xdr:nvCxnSpPr>
        <xdr:cNvPr id="75" name="直線コネクタ 74"/>
        <xdr:cNvCxnSpPr/>
      </xdr:nvCxnSpPr>
      <xdr:spPr>
        <a:xfrm flipV="1">
          <a:off x="3797300" y="59038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69487</xdr:rowOff>
    </xdr:from>
    <xdr:to>
      <xdr:col>15</xdr:col>
      <xdr:colOff>101600</xdr:colOff>
      <xdr:row>34</xdr:row>
      <xdr:rowOff>171087</xdr:rowOff>
    </xdr:to>
    <xdr:sp macro="" textlink="">
      <xdr:nvSpPr>
        <xdr:cNvPr id="76" name="楕円 75"/>
        <xdr:cNvSpPr/>
      </xdr:nvSpPr>
      <xdr:spPr>
        <a:xfrm>
          <a:off x="2857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120287</xdr:rowOff>
    </xdr:to>
    <xdr:cxnSp macro="">
      <xdr:nvCxnSpPr>
        <xdr:cNvPr id="77" name="直線コネクタ 76"/>
        <xdr:cNvCxnSpPr/>
      </xdr:nvCxnSpPr>
      <xdr:spPr>
        <a:xfrm flipV="1">
          <a:off x="2908300" y="59283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74386</xdr:rowOff>
    </xdr:from>
    <xdr:to>
      <xdr:col>10</xdr:col>
      <xdr:colOff>165100</xdr:colOff>
      <xdr:row>35</xdr:row>
      <xdr:rowOff>4536</xdr:rowOff>
    </xdr:to>
    <xdr:sp macro="" textlink="">
      <xdr:nvSpPr>
        <xdr:cNvPr id="78" name="楕円 77"/>
        <xdr:cNvSpPr/>
      </xdr:nvSpPr>
      <xdr:spPr>
        <a:xfrm>
          <a:off x="1968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120287</xdr:rowOff>
    </xdr:from>
    <xdr:to>
      <xdr:col>15</xdr:col>
      <xdr:colOff>50800</xdr:colOff>
      <xdr:row>34</xdr:row>
      <xdr:rowOff>125186</xdr:rowOff>
    </xdr:to>
    <xdr:cxnSp macro="">
      <xdr:nvCxnSpPr>
        <xdr:cNvPr id="79" name="直線コネクタ 78"/>
        <xdr:cNvCxnSpPr/>
      </xdr:nvCxnSpPr>
      <xdr:spPr>
        <a:xfrm flipV="1">
          <a:off x="2019300" y="59495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83"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16164</xdr:rowOff>
    </xdr:from>
    <xdr:ext cx="405111" cy="259045"/>
    <xdr:sp macro="" textlink="">
      <xdr:nvSpPr>
        <xdr:cNvPr id="84" name="n_2mainValue【図書館】&#10;有形固定資産減価償却率"/>
        <xdr:cNvSpPr txBox="1"/>
      </xdr:nvSpPr>
      <xdr:spPr>
        <a:xfrm>
          <a:off x="2705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21063</xdr:rowOff>
    </xdr:from>
    <xdr:ext cx="405111" cy="259045"/>
    <xdr:sp macro="" textlink="">
      <xdr:nvSpPr>
        <xdr:cNvPr id="85" name="n_3mainValue【図書館】&#10;有形固定資産減価償却率"/>
        <xdr:cNvSpPr txBox="1"/>
      </xdr:nvSpPr>
      <xdr:spPr>
        <a:xfrm>
          <a:off x="1816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4" name="楕円 123"/>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5"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26" name="楕円 125"/>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27" name="直線コネクタ 126"/>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29" name="直線コネクタ 128"/>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0" name="楕円 129"/>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1" name="直線コネクタ 130"/>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111777</xdr:rowOff>
    </xdr:from>
    <xdr:ext cx="469744" cy="259045"/>
    <xdr:sp macro="" textlink="">
      <xdr:nvSpPr>
        <xdr:cNvPr id="134" name="n_3aveValue【図書館】&#10;一人当たり面積"/>
        <xdr:cNvSpPr txBox="1"/>
      </xdr:nvSpPr>
      <xdr:spPr>
        <a:xfrm>
          <a:off x="7626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3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3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77" name="楕円 176"/>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69232</xdr:rowOff>
    </xdr:from>
    <xdr:ext cx="405111" cy="259045"/>
    <xdr:sp macro="" textlink="">
      <xdr:nvSpPr>
        <xdr:cNvPr id="178" name="【体育館・プール】&#10;有形固定資産減価償却率該当値テキスト"/>
        <xdr:cNvSpPr txBox="1"/>
      </xdr:nvSpPr>
      <xdr:spPr>
        <a:xfrm>
          <a:off x="4673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179" name="楕円 178"/>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97155</xdr:rowOff>
    </xdr:to>
    <xdr:cxnSp macro="">
      <xdr:nvCxnSpPr>
        <xdr:cNvPr id="180" name="直線コネクタ 179"/>
        <xdr:cNvCxnSpPr/>
      </xdr:nvCxnSpPr>
      <xdr:spPr>
        <a:xfrm>
          <a:off x="3797300" y="99631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81" name="楕円 180"/>
        <xdr:cNvSpPr/>
      </xdr:nvSpPr>
      <xdr:spPr>
        <a:xfrm>
          <a:off x="2857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60960</xdr:rowOff>
    </xdr:to>
    <xdr:cxnSp macro="">
      <xdr:nvCxnSpPr>
        <xdr:cNvPr id="182" name="直線コネクタ 181"/>
        <xdr:cNvCxnSpPr/>
      </xdr:nvCxnSpPr>
      <xdr:spPr>
        <a:xfrm flipV="1">
          <a:off x="2908300" y="9963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83" name="楕円 182"/>
        <xdr:cNvSpPr/>
      </xdr:nvSpPr>
      <xdr:spPr>
        <a:xfrm>
          <a:off x="196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102870</xdr:rowOff>
    </xdr:to>
    <xdr:cxnSp macro="">
      <xdr:nvCxnSpPr>
        <xdr:cNvPr id="184" name="直線コネクタ 183"/>
        <xdr:cNvCxnSpPr/>
      </xdr:nvCxnSpPr>
      <xdr:spPr>
        <a:xfrm flipV="1">
          <a:off x="2019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88"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189" name="n_2mainValue【体育館・プール】&#10;有形固定資産減価償却率"/>
        <xdr:cNvSpPr txBox="1"/>
      </xdr:nvSpPr>
      <xdr:spPr>
        <a:xfrm>
          <a:off x="2705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mainValue【体育館・プール】&#10;有形固定資産減価償却率"/>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154940</xdr:rowOff>
    </xdr:from>
    <xdr:to>
      <xdr:col>41</xdr:col>
      <xdr:colOff>101600</xdr:colOff>
      <xdr:row>60</xdr:row>
      <xdr:rowOff>85090</xdr:rowOff>
    </xdr:to>
    <xdr:sp macro="" textlink="">
      <xdr:nvSpPr>
        <xdr:cNvPr id="223" name="フローチャート: 判断 222"/>
        <xdr:cNvSpPr/>
      </xdr:nvSpPr>
      <xdr:spPr>
        <a:xfrm>
          <a:off x="781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59690</xdr:rowOff>
    </xdr:from>
    <xdr:to>
      <xdr:col>55</xdr:col>
      <xdr:colOff>50800</xdr:colOff>
      <xdr:row>62</xdr:row>
      <xdr:rowOff>161290</xdr:rowOff>
    </xdr:to>
    <xdr:sp macro="" textlink="">
      <xdr:nvSpPr>
        <xdr:cNvPr id="229" name="楕円 228"/>
        <xdr:cNvSpPr/>
      </xdr:nvSpPr>
      <xdr:spPr>
        <a:xfrm>
          <a:off x="10426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38117</xdr:rowOff>
    </xdr:from>
    <xdr:ext cx="469744" cy="259045"/>
    <xdr:sp macro="" textlink="">
      <xdr:nvSpPr>
        <xdr:cNvPr id="230" name="【体育館・プール】&#10;一人当たり面積該当値テキスト"/>
        <xdr:cNvSpPr txBox="1"/>
      </xdr:nvSpPr>
      <xdr:spPr>
        <a:xfrm>
          <a:off x="10515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31" name="楕円 230"/>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110490</xdr:rowOff>
    </xdr:from>
    <xdr:to>
      <xdr:col>55</xdr:col>
      <xdr:colOff>0</xdr:colOff>
      <xdr:row>62</xdr:row>
      <xdr:rowOff>110490</xdr:rowOff>
    </xdr:to>
    <xdr:cxnSp macro="">
      <xdr:nvCxnSpPr>
        <xdr:cNvPr id="232" name="直線コネクタ 231"/>
        <xdr:cNvCxnSpPr/>
      </xdr:nvCxnSpPr>
      <xdr:spPr>
        <a:xfrm>
          <a:off x="9639300" y="10740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33" name="楕円 232"/>
        <xdr:cNvSpPr/>
      </xdr:nvSpPr>
      <xdr:spPr>
        <a:xfrm>
          <a:off x="8699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110490</xdr:rowOff>
    </xdr:to>
    <xdr:cxnSp macro="">
      <xdr:nvCxnSpPr>
        <xdr:cNvPr id="234" name="直線コネクタ 233"/>
        <xdr:cNvCxnSpPr/>
      </xdr:nvCxnSpPr>
      <xdr:spPr>
        <a:xfrm>
          <a:off x="8750300" y="10740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35" name="楕円 234"/>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110490</xdr:rowOff>
    </xdr:to>
    <xdr:cxnSp macro="">
      <xdr:nvCxnSpPr>
        <xdr:cNvPr id="236" name="直線コネクタ 235"/>
        <xdr:cNvCxnSpPr/>
      </xdr:nvCxnSpPr>
      <xdr:spPr>
        <a:xfrm>
          <a:off x="7861300" y="107365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101617</xdr:rowOff>
    </xdr:from>
    <xdr:ext cx="469744" cy="259045"/>
    <xdr:sp macro="" textlink="">
      <xdr:nvSpPr>
        <xdr:cNvPr id="239" name="n_3aveValue【体育館・プール】&#10;一人当たり面積"/>
        <xdr:cNvSpPr txBox="1"/>
      </xdr:nvSpPr>
      <xdr:spPr>
        <a:xfrm>
          <a:off x="7626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152417</xdr:rowOff>
    </xdr:from>
    <xdr:ext cx="469744" cy="259045"/>
    <xdr:sp macro="" textlink="">
      <xdr:nvSpPr>
        <xdr:cNvPr id="240"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41" name="n_2mainValue【体育館・プール】&#10;一人当たり面積"/>
        <xdr:cNvSpPr txBox="1"/>
      </xdr:nvSpPr>
      <xdr:spPr>
        <a:xfrm>
          <a:off x="8515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42"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55880</xdr:rowOff>
    </xdr:from>
    <xdr:to>
      <xdr:col>10</xdr:col>
      <xdr:colOff>165100</xdr:colOff>
      <xdr:row>85</xdr:row>
      <xdr:rowOff>157480</xdr:rowOff>
    </xdr:to>
    <xdr:sp macro="" textlink="">
      <xdr:nvSpPr>
        <xdr:cNvPr id="274" name="フローチャート: 判断 273"/>
        <xdr:cNvSpPr/>
      </xdr:nvSpPr>
      <xdr:spPr>
        <a:xfrm>
          <a:off x="1968500" y="1462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62737</xdr:rowOff>
    </xdr:from>
    <xdr:to>
      <xdr:col>24</xdr:col>
      <xdr:colOff>114300</xdr:colOff>
      <xdr:row>83</xdr:row>
      <xdr:rowOff>164337</xdr:rowOff>
    </xdr:to>
    <xdr:sp macro="" textlink="">
      <xdr:nvSpPr>
        <xdr:cNvPr id="280" name="楕円 279"/>
        <xdr:cNvSpPr/>
      </xdr:nvSpPr>
      <xdr:spPr>
        <a:xfrm>
          <a:off x="4584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85614</xdr:rowOff>
    </xdr:from>
    <xdr:ext cx="405111" cy="259045"/>
    <xdr:sp macro="" textlink="">
      <xdr:nvSpPr>
        <xdr:cNvPr id="281" name="【福祉施設】&#10;有形固定資産減価償却率該当値テキスト"/>
        <xdr:cNvSpPr txBox="1"/>
      </xdr:nvSpPr>
      <xdr:spPr>
        <a:xfrm>
          <a:off x="4673600" y="1414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103887</xdr:rowOff>
    </xdr:from>
    <xdr:to>
      <xdr:col>20</xdr:col>
      <xdr:colOff>38100</xdr:colOff>
      <xdr:row>84</xdr:row>
      <xdr:rowOff>34037</xdr:rowOff>
    </xdr:to>
    <xdr:sp macro="" textlink="">
      <xdr:nvSpPr>
        <xdr:cNvPr id="282" name="楕円 281"/>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113537</xdr:rowOff>
    </xdr:from>
    <xdr:to>
      <xdr:col>24</xdr:col>
      <xdr:colOff>63500</xdr:colOff>
      <xdr:row>83</xdr:row>
      <xdr:rowOff>154687</xdr:rowOff>
    </xdr:to>
    <xdr:cxnSp macro="">
      <xdr:nvCxnSpPr>
        <xdr:cNvPr id="283" name="直線コネクタ 282"/>
        <xdr:cNvCxnSpPr/>
      </xdr:nvCxnSpPr>
      <xdr:spPr>
        <a:xfrm flipV="1">
          <a:off x="3797300" y="14343887"/>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133604</xdr:rowOff>
    </xdr:from>
    <xdr:to>
      <xdr:col>15</xdr:col>
      <xdr:colOff>101600</xdr:colOff>
      <xdr:row>84</xdr:row>
      <xdr:rowOff>63754</xdr:rowOff>
    </xdr:to>
    <xdr:sp macro="" textlink="">
      <xdr:nvSpPr>
        <xdr:cNvPr id="284" name="楕円 283"/>
        <xdr:cNvSpPr/>
      </xdr:nvSpPr>
      <xdr:spPr>
        <a:xfrm>
          <a:off x="2857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154687</xdr:rowOff>
    </xdr:from>
    <xdr:to>
      <xdr:col>19</xdr:col>
      <xdr:colOff>177800</xdr:colOff>
      <xdr:row>84</xdr:row>
      <xdr:rowOff>12954</xdr:rowOff>
    </xdr:to>
    <xdr:cxnSp macro="">
      <xdr:nvCxnSpPr>
        <xdr:cNvPr id="285" name="直線コネクタ 284"/>
        <xdr:cNvCxnSpPr/>
      </xdr:nvCxnSpPr>
      <xdr:spPr>
        <a:xfrm flipV="1">
          <a:off x="2908300" y="143850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87885</xdr:rowOff>
    </xdr:from>
    <xdr:to>
      <xdr:col>10</xdr:col>
      <xdr:colOff>165100</xdr:colOff>
      <xdr:row>84</xdr:row>
      <xdr:rowOff>18035</xdr:rowOff>
    </xdr:to>
    <xdr:sp macro="" textlink="">
      <xdr:nvSpPr>
        <xdr:cNvPr id="286" name="楕円 285"/>
        <xdr:cNvSpPr/>
      </xdr:nvSpPr>
      <xdr:spPr>
        <a:xfrm>
          <a:off x="1968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138685</xdr:rowOff>
    </xdr:from>
    <xdr:to>
      <xdr:col>15</xdr:col>
      <xdr:colOff>50800</xdr:colOff>
      <xdr:row>84</xdr:row>
      <xdr:rowOff>12954</xdr:rowOff>
    </xdr:to>
    <xdr:cxnSp macro="">
      <xdr:nvCxnSpPr>
        <xdr:cNvPr id="287" name="直線コネクタ 286"/>
        <xdr:cNvCxnSpPr/>
      </xdr:nvCxnSpPr>
      <xdr:spPr>
        <a:xfrm>
          <a:off x="2019300" y="1436903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148607</xdr:rowOff>
    </xdr:from>
    <xdr:ext cx="405111" cy="259045"/>
    <xdr:sp macro="" textlink="">
      <xdr:nvSpPr>
        <xdr:cNvPr id="290" name="n_3aveValue【福祉施設】&#10;有形固定資産減価償却率"/>
        <xdr:cNvSpPr txBox="1"/>
      </xdr:nvSpPr>
      <xdr:spPr>
        <a:xfrm>
          <a:off x="1816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50564</xdr:rowOff>
    </xdr:from>
    <xdr:ext cx="405111" cy="259045"/>
    <xdr:sp macro="" textlink="">
      <xdr:nvSpPr>
        <xdr:cNvPr id="291" name="n_1mainValue【福祉施設】&#10;有形固定資産減価償却率"/>
        <xdr:cNvSpPr txBox="1"/>
      </xdr:nvSpPr>
      <xdr:spPr>
        <a:xfrm>
          <a:off x="3582044" y="14109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80281</xdr:rowOff>
    </xdr:from>
    <xdr:ext cx="405111" cy="259045"/>
    <xdr:sp macro="" textlink="">
      <xdr:nvSpPr>
        <xdr:cNvPr id="292" name="n_2mainValue【福祉施設】&#10;有形固定資産減価償却率"/>
        <xdr:cNvSpPr txBox="1"/>
      </xdr:nvSpPr>
      <xdr:spPr>
        <a:xfrm>
          <a:off x="2705744" y="14139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34562</xdr:rowOff>
    </xdr:from>
    <xdr:ext cx="405111" cy="259045"/>
    <xdr:sp macro="" textlink="">
      <xdr:nvSpPr>
        <xdr:cNvPr id="293" name="n_3mainValue【福祉施設】&#10;有形固定資産減価償却率"/>
        <xdr:cNvSpPr txBox="1"/>
      </xdr:nvSpPr>
      <xdr:spPr>
        <a:xfrm>
          <a:off x="1816744" y="1409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22" name="フローチャート: 判断 321"/>
        <xdr:cNvSpPr/>
      </xdr:nvSpPr>
      <xdr:spPr>
        <a:xfrm>
          <a:off x="7810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84455</xdr:rowOff>
    </xdr:from>
    <xdr:to>
      <xdr:col>55</xdr:col>
      <xdr:colOff>50800</xdr:colOff>
      <xdr:row>83</xdr:row>
      <xdr:rowOff>14605</xdr:rowOff>
    </xdr:to>
    <xdr:sp macro="" textlink="">
      <xdr:nvSpPr>
        <xdr:cNvPr id="328" name="楕円 327"/>
        <xdr:cNvSpPr/>
      </xdr:nvSpPr>
      <xdr:spPr>
        <a:xfrm>
          <a:off x="10426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107332</xdr:rowOff>
    </xdr:from>
    <xdr:ext cx="469744" cy="259045"/>
    <xdr:sp macro="" textlink="">
      <xdr:nvSpPr>
        <xdr:cNvPr id="329" name="【福祉施設】&#10;一人当たり面積該当値テキスト"/>
        <xdr:cNvSpPr txBox="1"/>
      </xdr:nvSpPr>
      <xdr:spPr>
        <a:xfrm>
          <a:off x="10515600" y="139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330" name="楕円 329"/>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135255</xdr:rowOff>
    </xdr:to>
    <xdr:cxnSp macro="">
      <xdr:nvCxnSpPr>
        <xdr:cNvPr id="331" name="直線コネクタ 330"/>
        <xdr:cNvCxnSpPr/>
      </xdr:nvCxnSpPr>
      <xdr:spPr>
        <a:xfrm>
          <a:off x="9639300" y="1419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78739</xdr:rowOff>
    </xdr:from>
    <xdr:to>
      <xdr:col>46</xdr:col>
      <xdr:colOff>38100</xdr:colOff>
      <xdr:row>83</xdr:row>
      <xdr:rowOff>8889</xdr:rowOff>
    </xdr:to>
    <xdr:sp macro="" textlink="">
      <xdr:nvSpPr>
        <xdr:cNvPr id="332" name="楕円 331"/>
        <xdr:cNvSpPr/>
      </xdr:nvSpPr>
      <xdr:spPr>
        <a:xfrm>
          <a:off x="869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129539</xdr:rowOff>
    </xdr:from>
    <xdr:to>
      <xdr:col>50</xdr:col>
      <xdr:colOff>114300</xdr:colOff>
      <xdr:row>82</xdr:row>
      <xdr:rowOff>135255</xdr:rowOff>
    </xdr:to>
    <xdr:cxnSp macro="">
      <xdr:nvCxnSpPr>
        <xdr:cNvPr id="333" name="直線コネクタ 332"/>
        <xdr:cNvCxnSpPr/>
      </xdr:nvCxnSpPr>
      <xdr:spPr>
        <a:xfrm>
          <a:off x="8750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153036</xdr:rowOff>
    </xdr:from>
    <xdr:to>
      <xdr:col>41</xdr:col>
      <xdr:colOff>101600</xdr:colOff>
      <xdr:row>82</xdr:row>
      <xdr:rowOff>83186</xdr:rowOff>
    </xdr:to>
    <xdr:sp macro="" textlink="">
      <xdr:nvSpPr>
        <xdr:cNvPr id="334" name="楕円 333"/>
        <xdr:cNvSpPr/>
      </xdr:nvSpPr>
      <xdr:spPr>
        <a:xfrm>
          <a:off x="781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32386</xdr:rowOff>
    </xdr:from>
    <xdr:to>
      <xdr:col>45</xdr:col>
      <xdr:colOff>177800</xdr:colOff>
      <xdr:row>82</xdr:row>
      <xdr:rowOff>129539</xdr:rowOff>
    </xdr:to>
    <xdr:cxnSp macro="">
      <xdr:nvCxnSpPr>
        <xdr:cNvPr id="335" name="直線コネクタ 334"/>
        <xdr:cNvCxnSpPr/>
      </xdr:nvCxnSpPr>
      <xdr:spPr>
        <a:xfrm>
          <a:off x="7861300" y="140912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148607</xdr:rowOff>
    </xdr:from>
    <xdr:ext cx="469744" cy="259045"/>
    <xdr:sp macro="" textlink="">
      <xdr:nvSpPr>
        <xdr:cNvPr id="338" name="n_3aveValue【福祉施設】&#10;一人当たり面積"/>
        <xdr:cNvSpPr txBox="1"/>
      </xdr:nvSpPr>
      <xdr:spPr>
        <a:xfrm>
          <a:off x="7626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339" name="n_1mainValue【福祉施設】&#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25416</xdr:rowOff>
    </xdr:from>
    <xdr:ext cx="469744" cy="259045"/>
    <xdr:sp macro="" textlink="">
      <xdr:nvSpPr>
        <xdr:cNvPr id="340" name="n_2mainValue【福祉施設】&#10;一人当たり面積"/>
        <xdr:cNvSpPr txBox="1"/>
      </xdr:nvSpPr>
      <xdr:spPr>
        <a:xfrm>
          <a:off x="8515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99713</xdr:rowOff>
    </xdr:from>
    <xdr:ext cx="469744" cy="259045"/>
    <xdr:sp macro="" textlink="">
      <xdr:nvSpPr>
        <xdr:cNvPr id="341" name="n_3mainValue【福祉施設】&#10;一人当たり面積"/>
        <xdr:cNvSpPr txBox="1"/>
      </xdr:nvSpPr>
      <xdr:spPr>
        <a:xfrm>
          <a:off x="7626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76" name="フローチャート: 判断 37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110308</xdr:rowOff>
    </xdr:from>
    <xdr:to>
      <xdr:col>24</xdr:col>
      <xdr:colOff>114300</xdr:colOff>
      <xdr:row>103</xdr:row>
      <xdr:rowOff>40458</xdr:rowOff>
    </xdr:to>
    <xdr:sp macro="" textlink="">
      <xdr:nvSpPr>
        <xdr:cNvPr id="382" name="楕円 381"/>
        <xdr:cNvSpPr/>
      </xdr:nvSpPr>
      <xdr:spPr>
        <a:xfrm>
          <a:off x="45847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133185</xdr:rowOff>
    </xdr:from>
    <xdr:ext cx="405111" cy="259045"/>
    <xdr:sp macro="" textlink="">
      <xdr:nvSpPr>
        <xdr:cNvPr id="383" name="【市民会館】&#10;有形固定資産減価償却率該当値テキスト"/>
        <xdr:cNvSpPr txBox="1"/>
      </xdr:nvSpPr>
      <xdr:spPr>
        <a:xfrm>
          <a:off x="4673600" y="1744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108676</xdr:rowOff>
    </xdr:from>
    <xdr:to>
      <xdr:col>20</xdr:col>
      <xdr:colOff>38100</xdr:colOff>
      <xdr:row>103</xdr:row>
      <xdr:rowOff>38826</xdr:rowOff>
    </xdr:to>
    <xdr:sp macro="" textlink="">
      <xdr:nvSpPr>
        <xdr:cNvPr id="384" name="楕円 383"/>
        <xdr:cNvSpPr/>
      </xdr:nvSpPr>
      <xdr:spPr>
        <a:xfrm>
          <a:off x="3746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159476</xdr:rowOff>
    </xdr:from>
    <xdr:to>
      <xdr:col>24</xdr:col>
      <xdr:colOff>63500</xdr:colOff>
      <xdr:row>102</xdr:row>
      <xdr:rowOff>161108</xdr:rowOff>
    </xdr:to>
    <xdr:cxnSp macro="">
      <xdr:nvCxnSpPr>
        <xdr:cNvPr id="385" name="直線コネクタ 384"/>
        <xdr:cNvCxnSpPr/>
      </xdr:nvCxnSpPr>
      <xdr:spPr>
        <a:xfrm>
          <a:off x="3797300" y="1764737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144599</xdr:rowOff>
    </xdr:from>
    <xdr:to>
      <xdr:col>15</xdr:col>
      <xdr:colOff>101600</xdr:colOff>
      <xdr:row>103</xdr:row>
      <xdr:rowOff>74749</xdr:rowOff>
    </xdr:to>
    <xdr:sp macro="" textlink="">
      <xdr:nvSpPr>
        <xdr:cNvPr id="386" name="楕円 385"/>
        <xdr:cNvSpPr/>
      </xdr:nvSpPr>
      <xdr:spPr>
        <a:xfrm>
          <a:off x="2857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159476</xdr:rowOff>
    </xdr:from>
    <xdr:to>
      <xdr:col>19</xdr:col>
      <xdr:colOff>177800</xdr:colOff>
      <xdr:row>103</xdr:row>
      <xdr:rowOff>23949</xdr:rowOff>
    </xdr:to>
    <xdr:cxnSp macro="">
      <xdr:nvCxnSpPr>
        <xdr:cNvPr id="387" name="直線コネクタ 386"/>
        <xdr:cNvCxnSpPr/>
      </xdr:nvCxnSpPr>
      <xdr:spPr>
        <a:xfrm flipV="1">
          <a:off x="2908300" y="1764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49893</xdr:rowOff>
    </xdr:from>
    <xdr:to>
      <xdr:col>10</xdr:col>
      <xdr:colOff>165100</xdr:colOff>
      <xdr:row>103</xdr:row>
      <xdr:rowOff>151493</xdr:rowOff>
    </xdr:to>
    <xdr:sp macro="" textlink="">
      <xdr:nvSpPr>
        <xdr:cNvPr id="388" name="楕円 387"/>
        <xdr:cNvSpPr/>
      </xdr:nvSpPr>
      <xdr:spPr>
        <a:xfrm>
          <a:off x="1968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23949</xdr:rowOff>
    </xdr:from>
    <xdr:to>
      <xdr:col>15</xdr:col>
      <xdr:colOff>50800</xdr:colOff>
      <xdr:row>103</xdr:row>
      <xdr:rowOff>100693</xdr:rowOff>
    </xdr:to>
    <xdr:cxnSp macro="">
      <xdr:nvCxnSpPr>
        <xdr:cNvPr id="389" name="直線コネクタ 388"/>
        <xdr:cNvCxnSpPr/>
      </xdr:nvCxnSpPr>
      <xdr:spPr>
        <a:xfrm flipV="1">
          <a:off x="2019300" y="17683299"/>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2"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55353</xdr:rowOff>
    </xdr:from>
    <xdr:ext cx="405111" cy="259045"/>
    <xdr:sp macro="" textlink="">
      <xdr:nvSpPr>
        <xdr:cNvPr id="393" name="n_1mainValue【市民会館】&#10;有形固定資産減価償却率"/>
        <xdr:cNvSpPr txBox="1"/>
      </xdr:nvSpPr>
      <xdr:spPr>
        <a:xfrm>
          <a:off x="35820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91276</xdr:rowOff>
    </xdr:from>
    <xdr:ext cx="405111" cy="259045"/>
    <xdr:sp macro="" textlink="">
      <xdr:nvSpPr>
        <xdr:cNvPr id="394" name="n_2mainValue【市民会館】&#10;有形固定資産減価償却率"/>
        <xdr:cNvSpPr txBox="1"/>
      </xdr:nvSpPr>
      <xdr:spPr>
        <a:xfrm>
          <a:off x="2705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168020</xdr:rowOff>
    </xdr:from>
    <xdr:ext cx="405111" cy="259045"/>
    <xdr:sp macro="" textlink="">
      <xdr:nvSpPr>
        <xdr:cNvPr id="395" name="n_3mainValue【市民会館】&#10;有形固定資産減価償却率"/>
        <xdr:cNvSpPr txBox="1"/>
      </xdr:nvSpPr>
      <xdr:spPr>
        <a:xfrm>
          <a:off x="1816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33020</xdr:rowOff>
    </xdr:from>
    <xdr:to>
      <xdr:col>41</xdr:col>
      <xdr:colOff>101600</xdr:colOff>
      <xdr:row>106</xdr:row>
      <xdr:rowOff>134620</xdr:rowOff>
    </xdr:to>
    <xdr:sp macro="" textlink="">
      <xdr:nvSpPr>
        <xdr:cNvPr id="428" name="フローチャート: 判断 427"/>
        <xdr:cNvSpPr/>
      </xdr:nvSpPr>
      <xdr:spPr>
        <a:xfrm>
          <a:off x="7810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434" name="楕円 433"/>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435"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436" name="楕円 435"/>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437" name="直線コネクタ 436"/>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438" name="楕円 437"/>
        <xdr:cNvSpPr/>
      </xdr:nvSpPr>
      <xdr:spPr>
        <a:xfrm>
          <a:off x="8699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160020</xdr:rowOff>
    </xdr:from>
    <xdr:to>
      <xdr:col>50</xdr:col>
      <xdr:colOff>114300</xdr:colOff>
      <xdr:row>107</xdr:row>
      <xdr:rowOff>163830</xdr:rowOff>
    </xdr:to>
    <xdr:cxnSp macro="">
      <xdr:nvCxnSpPr>
        <xdr:cNvPr id="439" name="直線コネクタ 438"/>
        <xdr:cNvCxnSpPr/>
      </xdr:nvCxnSpPr>
      <xdr:spPr>
        <a:xfrm>
          <a:off x="8750300" y="1850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40" name="楕円 439"/>
        <xdr:cNvSpPr/>
      </xdr:nvSpPr>
      <xdr:spPr>
        <a:xfrm>
          <a:off x="7810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160020</xdr:rowOff>
    </xdr:to>
    <xdr:cxnSp macro="">
      <xdr:nvCxnSpPr>
        <xdr:cNvPr id="441" name="直線コネクタ 440"/>
        <xdr:cNvCxnSpPr/>
      </xdr:nvCxnSpPr>
      <xdr:spPr>
        <a:xfrm>
          <a:off x="7861300" y="184404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151147</xdr:rowOff>
    </xdr:from>
    <xdr:ext cx="469744" cy="259045"/>
    <xdr:sp macro="" textlink="">
      <xdr:nvSpPr>
        <xdr:cNvPr id="444" name="n_3aveValue【市民会館】&#10;一人当たり面積"/>
        <xdr:cNvSpPr txBox="1"/>
      </xdr:nvSpPr>
      <xdr:spPr>
        <a:xfrm>
          <a:off x="7626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445"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446" name="n_2mainValue【市民会館】&#10;一人当たり面積"/>
        <xdr:cNvSpPr txBox="1"/>
      </xdr:nvSpPr>
      <xdr:spPr>
        <a:xfrm>
          <a:off x="8515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47" name="n_3mainValue【市民会館】&#10;一人当たり面積"/>
        <xdr:cNvSpPr txBox="1"/>
      </xdr:nvSpPr>
      <xdr:spPr>
        <a:xfrm>
          <a:off x="7626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2" name="フローチャート: 判断 48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488" name="楕円 487"/>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152780</xdr:rowOff>
    </xdr:from>
    <xdr:ext cx="405111" cy="259045"/>
    <xdr:sp macro="" textlink="">
      <xdr:nvSpPr>
        <xdr:cNvPr id="489" name="【一般廃棄物処理施設】&#10;有形固定資産減価償却率該当値テキスト"/>
        <xdr:cNvSpPr txBox="1"/>
      </xdr:nvSpPr>
      <xdr:spPr>
        <a:xfrm>
          <a:off x="16357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490" name="楕円 489"/>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40277</xdr:rowOff>
    </xdr:to>
    <xdr:cxnSp macro="">
      <xdr:nvCxnSpPr>
        <xdr:cNvPr id="491" name="直線コネクタ 490"/>
        <xdr:cNvCxnSpPr/>
      </xdr:nvCxnSpPr>
      <xdr:spPr>
        <a:xfrm flipV="1">
          <a:off x="15481300" y="61814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27033</xdr:rowOff>
    </xdr:from>
    <xdr:to>
      <xdr:col>76</xdr:col>
      <xdr:colOff>165100</xdr:colOff>
      <xdr:row>36</xdr:row>
      <xdr:rowOff>128633</xdr:rowOff>
    </xdr:to>
    <xdr:sp macro="" textlink="">
      <xdr:nvSpPr>
        <xdr:cNvPr id="492" name="楕円 491"/>
        <xdr:cNvSpPr/>
      </xdr:nvSpPr>
      <xdr:spPr>
        <a:xfrm>
          <a:off x="14541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40277</xdr:rowOff>
    </xdr:from>
    <xdr:to>
      <xdr:col>81</xdr:col>
      <xdr:colOff>50800</xdr:colOff>
      <xdr:row>36</xdr:row>
      <xdr:rowOff>77833</xdr:rowOff>
    </xdr:to>
    <xdr:cxnSp macro="">
      <xdr:nvCxnSpPr>
        <xdr:cNvPr id="493" name="直線コネクタ 492"/>
        <xdr:cNvCxnSpPr/>
      </xdr:nvCxnSpPr>
      <xdr:spPr>
        <a:xfrm flipV="1">
          <a:off x="14592300" y="62124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33564</xdr:rowOff>
    </xdr:from>
    <xdr:to>
      <xdr:col>72</xdr:col>
      <xdr:colOff>38100</xdr:colOff>
      <xdr:row>36</xdr:row>
      <xdr:rowOff>135164</xdr:rowOff>
    </xdr:to>
    <xdr:sp macro="" textlink="">
      <xdr:nvSpPr>
        <xdr:cNvPr id="494" name="楕円 493"/>
        <xdr:cNvSpPr/>
      </xdr:nvSpPr>
      <xdr:spPr>
        <a:xfrm>
          <a:off x="13652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77833</xdr:rowOff>
    </xdr:from>
    <xdr:to>
      <xdr:col>76</xdr:col>
      <xdr:colOff>114300</xdr:colOff>
      <xdr:row>36</xdr:row>
      <xdr:rowOff>84364</xdr:rowOff>
    </xdr:to>
    <xdr:cxnSp macro="">
      <xdr:nvCxnSpPr>
        <xdr:cNvPr id="495" name="直線コネクタ 494"/>
        <xdr:cNvCxnSpPr/>
      </xdr:nvCxnSpPr>
      <xdr:spPr>
        <a:xfrm flipV="1">
          <a:off x="13703300" y="625003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82204</xdr:rowOff>
    </xdr:from>
    <xdr:ext cx="405111" cy="259045"/>
    <xdr:sp macro="" textlink="">
      <xdr:nvSpPr>
        <xdr:cNvPr id="498"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499" name="n_1mainValue【一般廃棄物処理施設】&#10;有形固定資産減価償却率"/>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500" name="n_2mainValue【一般廃棄物処理施設】&#10;有形固定資産減価償却率"/>
        <xdr:cNvSpPr txBox="1"/>
      </xdr:nvSpPr>
      <xdr:spPr>
        <a:xfrm>
          <a:off x="14389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151691</xdr:rowOff>
    </xdr:from>
    <xdr:ext cx="405111" cy="259045"/>
    <xdr:sp macro="" textlink="">
      <xdr:nvSpPr>
        <xdr:cNvPr id="501" name="n_3mainValue【一般廃棄物処理施設】&#10;有形固定資産減価償却率"/>
        <xdr:cNvSpPr txBox="1"/>
      </xdr:nvSpPr>
      <xdr:spPr>
        <a:xfrm>
          <a:off x="13500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26154</xdr:rowOff>
    </xdr:from>
    <xdr:to>
      <xdr:col>102</xdr:col>
      <xdr:colOff>165100</xdr:colOff>
      <xdr:row>39</xdr:row>
      <xdr:rowOff>127754</xdr:rowOff>
    </xdr:to>
    <xdr:sp macro="" textlink="">
      <xdr:nvSpPr>
        <xdr:cNvPr id="534" name="フローチャート: 判断 533"/>
        <xdr:cNvSpPr/>
      </xdr:nvSpPr>
      <xdr:spPr>
        <a:xfrm>
          <a:off x="19494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163314</xdr:rowOff>
    </xdr:from>
    <xdr:to>
      <xdr:col>116</xdr:col>
      <xdr:colOff>114300</xdr:colOff>
      <xdr:row>40</xdr:row>
      <xdr:rowOff>93464</xdr:rowOff>
    </xdr:to>
    <xdr:sp macro="" textlink="">
      <xdr:nvSpPr>
        <xdr:cNvPr id="540" name="楕円 539"/>
        <xdr:cNvSpPr/>
      </xdr:nvSpPr>
      <xdr:spPr>
        <a:xfrm>
          <a:off x="22110700" y="68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141741</xdr:rowOff>
    </xdr:from>
    <xdr:ext cx="534377" cy="259045"/>
    <xdr:sp macro="" textlink="">
      <xdr:nvSpPr>
        <xdr:cNvPr id="541" name="【一般廃棄物処理施設】&#10;一人当たり有形固定資産（償却資産）額該当値テキスト"/>
        <xdr:cNvSpPr txBox="1"/>
      </xdr:nvSpPr>
      <xdr:spPr>
        <a:xfrm>
          <a:off x="22199600" y="68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8956</xdr:rowOff>
    </xdr:from>
    <xdr:to>
      <xdr:col>112</xdr:col>
      <xdr:colOff>38100</xdr:colOff>
      <xdr:row>40</xdr:row>
      <xdr:rowOff>110556</xdr:rowOff>
    </xdr:to>
    <xdr:sp macro="" textlink="">
      <xdr:nvSpPr>
        <xdr:cNvPr id="542" name="楕円 541"/>
        <xdr:cNvSpPr/>
      </xdr:nvSpPr>
      <xdr:spPr>
        <a:xfrm>
          <a:off x="21272500" y="68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42664</xdr:rowOff>
    </xdr:from>
    <xdr:to>
      <xdr:col>116</xdr:col>
      <xdr:colOff>63500</xdr:colOff>
      <xdr:row>40</xdr:row>
      <xdr:rowOff>59756</xdr:rowOff>
    </xdr:to>
    <xdr:cxnSp macro="">
      <xdr:nvCxnSpPr>
        <xdr:cNvPr id="543" name="直線コネクタ 542"/>
        <xdr:cNvCxnSpPr/>
      </xdr:nvCxnSpPr>
      <xdr:spPr>
        <a:xfrm flipV="1">
          <a:off x="21323300" y="6900664"/>
          <a:ext cx="8382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16576</xdr:rowOff>
    </xdr:from>
    <xdr:to>
      <xdr:col>107</xdr:col>
      <xdr:colOff>101600</xdr:colOff>
      <xdr:row>40</xdr:row>
      <xdr:rowOff>118176</xdr:rowOff>
    </xdr:to>
    <xdr:sp macro="" textlink="">
      <xdr:nvSpPr>
        <xdr:cNvPr id="544" name="楕円 543"/>
        <xdr:cNvSpPr/>
      </xdr:nvSpPr>
      <xdr:spPr>
        <a:xfrm>
          <a:off x="20383500" y="6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59756</xdr:rowOff>
    </xdr:from>
    <xdr:to>
      <xdr:col>111</xdr:col>
      <xdr:colOff>177800</xdr:colOff>
      <xdr:row>40</xdr:row>
      <xdr:rowOff>67376</xdr:rowOff>
    </xdr:to>
    <xdr:cxnSp macro="">
      <xdr:nvCxnSpPr>
        <xdr:cNvPr id="545" name="直線コネクタ 544"/>
        <xdr:cNvCxnSpPr/>
      </xdr:nvCxnSpPr>
      <xdr:spPr>
        <a:xfrm flipV="1">
          <a:off x="20434300" y="69177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32486</xdr:rowOff>
    </xdr:from>
    <xdr:to>
      <xdr:col>102</xdr:col>
      <xdr:colOff>165100</xdr:colOff>
      <xdr:row>40</xdr:row>
      <xdr:rowOff>134086</xdr:rowOff>
    </xdr:to>
    <xdr:sp macro="" textlink="">
      <xdr:nvSpPr>
        <xdr:cNvPr id="546" name="楕円 545"/>
        <xdr:cNvSpPr/>
      </xdr:nvSpPr>
      <xdr:spPr>
        <a:xfrm>
          <a:off x="194945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67376</xdr:rowOff>
    </xdr:from>
    <xdr:to>
      <xdr:col>107</xdr:col>
      <xdr:colOff>50800</xdr:colOff>
      <xdr:row>40</xdr:row>
      <xdr:rowOff>83286</xdr:rowOff>
    </xdr:to>
    <xdr:cxnSp macro="">
      <xdr:nvCxnSpPr>
        <xdr:cNvPr id="547" name="直線コネクタ 546"/>
        <xdr:cNvCxnSpPr/>
      </xdr:nvCxnSpPr>
      <xdr:spPr>
        <a:xfrm flipV="1">
          <a:off x="19545300" y="6925376"/>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144281</xdr:rowOff>
    </xdr:from>
    <xdr:ext cx="534377" cy="259045"/>
    <xdr:sp macro="" textlink="">
      <xdr:nvSpPr>
        <xdr:cNvPr id="550" name="n_3aveValue【一般廃棄物処理施設】&#10;一人当たり有形固定資産（償却資産）額"/>
        <xdr:cNvSpPr txBox="1"/>
      </xdr:nvSpPr>
      <xdr:spPr>
        <a:xfrm>
          <a:off x="19278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101683</xdr:rowOff>
    </xdr:from>
    <xdr:ext cx="534377" cy="259045"/>
    <xdr:sp macro="" textlink="">
      <xdr:nvSpPr>
        <xdr:cNvPr id="551" name="n_1mainValue【一般廃棄物処理施設】&#10;一人当たり有形固定資産（償却資産）額"/>
        <xdr:cNvSpPr txBox="1"/>
      </xdr:nvSpPr>
      <xdr:spPr>
        <a:xfrm>
          <a:off x="21043411" y="6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109303</xdr:rowOff>
    </xdr:from>
    <xdr:ext cx="534377" cy="259045"/>
    <xdr:sp macro="" textlink="">
      <xdr:nvSpPr>
        <xdr:cNvPr id="552" name="n_2mainValue【一般廃棄物処理施設】&#10;一人当たり有形固定資産（償却資産）額"/>
        <xdr:cNvSpPr txBox="1"/>
      </xdr:nvSpPr>
      <xdr:spPr>
        <a:xfrm>
          <a:off x="20167111" y="69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125213</xdr:rowOff>
    </xdr:from>
    <xdr:ext cx="534377" cy="259045"/>
    <xdr:sp macro="" textlink="">
      <xdr:nvSpPr>
        <xdr:cNvPr id="553" name="n_3mainValue【一般廃棄物処理施設】&#10;一人当たり有形固定資産（償却資産）額"/>
        <xdr:cNvSpPr txBox="1"/>
      </xdr:nvSpPr>
      <xdr:spPr>
        <a:xfrm>
          <a:off x="19278111" y="69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594" name="楕円 593"/>
        <xdr:cNvSpPr/>
      </xdr:nvSpPr>
      <xdr:spPr>
        <a:xfrm>
          <a:off x="162687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104339</xdr:rowOff>
    </xdr:from>
    <xdr:ext cx="405111" cy="259045"/>
    <xdr:sp macro="" textlink="">
      <xdr:nvSpPr>
        <xdr:cNvPr id="595" name="【保健センター・保健所】&#10;有形固定資産減価償却率該当値テキスト"/>
        <xdr:cNvSpPr txBox="1"/>
      </xdr:nvSpPr>
      <xdr:spPr>
        <a:xfrm>
          <a:off x="16357600" y="970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115751</xdr:rowOff>
    </xdr:from>
    <xdr:to>
      <xdr:col>81</xdr:col>
      <xdr:colOff>101600</xdr:colOff>
      <xdr:row>58</xdr:row>
      <xdr:rowOff>45901</xdr:rowOff>
    </xdr:to>
    <xdr:sp macro="" textlink="">
      <xdr:nvSpPr>
        <xdr:cNvPr id="596" name="楕円 595"/>
        <xdr:cNvSpPr/>
      </xdr:nvSpPr>
      <xdr:spPr>
        <a:xfrm>
          <a:off x="15430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57</xdr:row>
      <xdr:rowOff>166551</xdr:rowOff>
    </xdr:to>
    <xdr:cxnSp macro="">
      <xdr:nvCxnSpPr>
        <xdr:cNvPr id="597" name="直線コネクタ 596"/>
        <xdr:cNvCxnSpPr/>
      </xdr:nvCxnSpPr>
      <xdr:spPr>
        <a:xfrm flipV="1">
          <a:off x="15481300" y="99049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598" name="楕円 597"/>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166551</xdr:rowOff>
    </xdr:from>
    <xdr:to>
      <xdr:col>81</xdr:col>
      <xdr:colOff>50800</xdr:colOff>
      <xdr:row>58</xdr:row>
      <xdr:rowOff>29391</xdr:rowOff>
    </xdr:to>
    <xdr:cxnSp macro="">
      <xdr:nvCxnSpPr>
        <xdr:cNvPr id="599" name="直線コネクタ 598"/>
        <xdr:cNvCxnSpPr/>
      </xdr:nvCxnSpPr>
      <xdr:spPr>
        <a:xfrm flipV="1">
          <a:off x="14592300" y="99392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600" name="楕円 599"/>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29391</xdr:rowOff>
    </xdr:from>
    <xdr:to>
      <xdr:col>76</xdr:col>
      <xdr:colOff>114300</xdr:colOff>
      <xdr:row>58</xdr:row>
      <xdr:rowOff>62049</xdr:rowOff>
    </xdr:to>
    <xdr:cxnSp macro="">
      <xdr:nvCxnSpPr>
        <xdr:cNvPr id="601" name="直線コネクタ 600"/>
        <xdr:cNvCxnSpPr/>
      </xdr:nvCxnSpPr>
      <xdr:spPr>
        <a:xfrm flipV="1">
          <a:off x="13703300" y="99734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4"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62428</xdr:rowOff>
    </xdr:from>
    <xdr:ext cx="405111" cy="259045"/>
    <xdr:sp macro="" textlink="">
      <xdr:nvSpPr>
        <xdr:cNvPr id="605" name="n_1mainValue【保健センター・保健所】&#10;有形固定資産減価償却率"/>
        <xdr:cNvSpPr txBox="1"/>
      </xdr:nvSpPr>
      <xdr:spPr>
        <a:xfrm>
          <a:off x="15266044"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606" name="n_2mainValue【保健センター・保健所】&#10;有形固定資産減価償却率"/>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607" name="n_3mainValue【保健センター・保健所】&#10;有形固定資産減価償却率"/>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38" name="フローチャート: 判断 637"/>
        <xdr:cNvSpPr/>
      </xdr:nvSpPr>
      <xdr:spPr>
        <a:xfrm>
          <a:off x="19494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644" name="楕円 643"/>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45"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46" name="楕円 645"/>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647" name="直線コネクタ 646"/>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48" name="楕円 647"/>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49" name="直線コネクタ 648"/>
        <xdr:cNvCxnSpPr/>
      </xdr:nvCxnSpPr>
      <xdr:spPr>
        <a:xfrm>
          <a:off x="20434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650" name="楕円 649"/>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43434</xdr:rowOff>
    </xdr:from>
    <xdr:to>
      <xdr:col>107</xdr:col>
      <xdr:colOff>50800</xdr:colOff>
      <xdr:row>63</xdr:row>
      <xdr:rowOff>48006</xdr:rowOff>
    </xdr:to>
    <xdr:cxnSp macro="">
      <xdr:nvCxnSpPr>
        <xdr:cNvPr id="651" name="直線コネクタ 650"/>
        <xdr:cNvCxnSpPr/>
      </xdr:nvCxnSpPr>
      <xdr:spPr>
        <a:xfrm>
          <a:off x="19545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54" name="n_3ave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55"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56"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657" name="n_3mainValue【保健センター・保健所】&#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2" name="フローチャート: 判断 691"/>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91802</xdr:rowOff>
    </xdr:from>
    <xdr:to>
      <xdr:col>85</xdr:col>
      <xdr:colOff>177800</xdr:colOff>
      <xdr:row>82</xdr:row>
      <xdr:rowOff>21952</xdr:rowOff>
    </xdr:to>
    <xdr:sp macro="" textlink="">
      <xdr:nvSpPr>
        <xdr:cNvPr id="698" name="楕円 697"/>
        <xdr:cNvSpPr/>
      </xdr:nvSpPr>
      <xdr:spPr>
        <a:xfrm>
          <a:off x="16268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70229</xdr:rowOff>
    </xdr:from>
    <xdr:ext cx="405111" cy="259045"/>
    <xdr:sp macro="" textlink="">
      <xdr:nvSpPr>
        <xdr:cNvPr id="699" name="【消防施設】&#10;有形固定資産減価償却率該当値テキスト"/>
        <xdr:cNvSpPr txBox="1"/>
      </xdr:nvSpPr>
      <xdr:spPr>
        <a:xfrm>
          <a:off x="16357600"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700" name="楕円 699"/>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142602</xdr:rowOff>
    </xdr:to>
    <xdr:cxnSp macro="">
      <xdr:nvCxnSpPr>
        <xdr:cNvPr id="701" name="直線コネクタ 700"/>
        <xdr:cNvCxnSpPr/>
      </xdr:nvCxnSpPr>
      <xdr:spPr>
        <a:xfrm>
          <a:off x="15481300" y="13912487"/>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11793</xdr:rowOff>
    </xdr:from>
    <xdr:to>
      <xdr:col>76</xdr:col>
      <xdr:colOff>165100</xdr:colOff>
      <xdr:row>81</xdr:row>
      <xdr:rowOff>113393</xdr:rowOff>
    </xdr:to>
    <xdr:sp macro="" textlink="">
      <xdr:nvSpPr>
        <xdr:cNvPr id="702" name="楕円 701"/>
        <xdr:cNvSpPr/>
      </xdr:nvSpPr>
      <xdr:spPr>
        <a:xfrm>
          <a:off x="14541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62593</xdr:rowOff>
    </xdr:to>
    <xdr:cxnSp macro="">
      <xdr:nvCxnSpPr>
        <xdr:cNvPr id="703" name="直線コネクタ 702"/>
        <xdr:cNvCxnSpPr/>
      </xdr:nvCxnSpPr>
      <xdr:spPr>
        <a:xfrm flipV="1">
          <a:off x="14592300" y="139124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04" name="楕円 703"/>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118111</xdr:rowOff>
    </xdr:to>
    <xdr:cxnSp macro="">
      <xdr:nvCxnSpPr>
        <xdr:cNvPr id="705" name="直線コネクタ 704"/>
        <xdr:cNvCxnSpPr/>
      </xdr:nvCxnSpPr>
      <xdr:spPr>
        <a:xfrm flipV="1">
          <a:off x="13703300" y="139500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8"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66964</xdr:rowOff>
    </xdr:from>
    <xdr:ext cx="405111" cy="259045"/>
    <xdr:sp macro="" textlink="">
      <xdr:nvSpPr>
        <xdr:cNvPr id="709" name="n_1mainValue【消防施設】&#10;有形固定資産減価償却率"/>
        <xdr:cNvSpPr txBox="1"/>
      </xdr:nvSpPr>
      <xdr:spPr>
        <a:xfrm>
          <a:off x="15266044" y="1395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710" name="n_2mainValue【消防施設】&#10;有形固定資産減価償却率"/>
        <xdr:cNvSpPr txBox="1"/>
      </xdr:nvSpPr>
      <xdr:spPr>
        <a:xfrm>
          <a:off x="14389744"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711" name="n_3mainValue【消防施設】&#10;有形固定資産減価償却率"/>
        <xdr:cNvSpPr txBox="1"/>
      </xdr:nvSpPr>
      <xdr:spPr>
        <a:xfrm>
          <a:off x="13500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42" name="フローチャート: 判断 741"/>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48" name="楕円 74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4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50" name="楕円 74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15239</xdr:rowOff>
    </xdr:to>
    <xdr:cxnSp macro="">
      <xdr:nvCxnSpPr>
        <xdr:cNvPr id="751" name="直線コネクタ 750"/>
        <xdr:cNvCxnSpPr/>
      </xdr:nvCxnSpPr>
      <xdr:spPr>
        <a:xfrm flipV="1">
          <a:off x="21323300" y="147507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52" name="楕円 75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53" name="直線コネクタ 752"/>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54" name="楕円 753"/>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15239</xdr:rowOff>
    </xdr:to>
    <xdr:cxnSp macro="">
      <xdr:nvCxnSpPr>
        <xdr:cNvPr id="755" name="直線コネクタ 754"/>
        <xdr:cNvCxnSpPr/>
      </xdr:nvCxnSpPr>
      <xdr:spPr>
        <a:xfrm>
          <a:off x="19545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8"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59"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60"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61" name="n_3mainValue【消防施設】&#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6" name="フローチャート: 判断 79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62956</xdr:rowOff>
    </xdr:from>
    <xdr:to>
      <xdr:col>85</xdr:col>
      <xdr:colOff>177800</xdr:colOff>
      <xdr:row>102</xdr:row>
      <xdr:rowOff>164556</xdr:rowOff>
    </xdr:to>
    <xdr:sp macro="" textlink="">
      <xdr:nvSpPr>
        <xdr:cNvPr id="802" name="楕円 801"/>
        <xdr:cNvSpPr/>
      </xdr:nvSpPr>
      <xdr:spPr>
        <a:xfrm>
          <a:off x="16268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85833</xdr:rowOff>
    </xdr:from>
    <xdr:ext cx="405111" cy="259045"/>
    <xdr:sp macro="" textlink="">
      <xdr:nvSpPr>
        <xdr:cNvPr id="803" name="【庁舎】&#10;有形固定資産減価償却率該当値テキスト"/>
        <xdr:cNvSpPr txBox="1"/>
      </xdr:nvSpPr>
      <xdr:spPr>
        <a:xfrm>
          <a:off x="16357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04" name="楕円 803"/>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102</xdr:row>
      <xdr:rowOff>157843</xdr:rowOff>
    </xdr:to>
    <xdr:cxnSp macro="">
      <xdr:nvCxnSpPr>
        <xdr:cNvPr id="805" name="直線コネクタ 804"/>
        <xdr:cNvCxnSpPr/>
      </xdr:nvCxnSpPr>
      <xdr:spPr>
        <a:xfrm flipV="1">
          <a:off x="15481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806" name="楕円 805"/>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102</xdr:row>
      <xdr:rowOff>157843</xdr:rowOff>
    </xdr:to>
    <xdr:cxnSp macro="">
      <xdr:nvCxnSpPr>
        <xdr:cNvPr id="807" name="直線コネクタ 806"/>
        <xdr:cNvCxnSpPr/>
      </xdr:nvCxnSpPr>
      <xdr:spPr>
        <a:xfrm>
          <a:off x="14592300" y="1745796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118473</xdr:rowOff>
    </xdr:from>
    <xdr:to>
      <xdr:col>72</xdr:col>
      <xdr:colOff>38100</xdr:colOff>
      <xdr:row>102</xdr:row>
      <xdr:rowOff>48623</xdr:rowOff>
    </xdr:to>
    <xdr:sp macro="" textlink="">
      <xdr:nvSpPr>
        <xdr:cNvPr id="808" name="楕円 807"/>
        <xdr:cNvSpPr/>
      </xdr:nvSpPr>
      <xdr:spPr>
        <a:xfrm>
          <a:off x="13652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141514</xdr:rowOff>
    </xdr:from>
    <xdr:to>
      <xdr:col>76</xdr:col>
      <xdr:colOff>114300</xdr:colOff>
      <xdr:row>101</xdr:row>
      <xdr:rowOff>169273</xdr:rowOff>
    </xdr:to>
    <xdr:cxnSp macro="">
      <xdr:nvCxnSpPr>
        <xdr:cNvPr id="809" name="直線コネクタ 808"/>
        <xdr:cNvCxnSpPr/>
      </xdr:nvCxnSpPr>
      <xdr:spPr>
        <a:xfrm flipV="1">
          <a:off x="13703300" y="174579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12"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13"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814"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65150</xdr:rowOff>
    </xdr:from>
    <xdr:ext cx="405111" cy="259045"/>
    <xdr:sp macro="" textlink="">
      <xdr:nvSpPr>
        <xdr:cNvPr id="815" name="n_3mainValue【庁舎】&#10;有形固定資産減価償却率"/>
        <xdr:cNvSpPr txBox="1"/>
      </xdr:nvSpPr>
      <xdr:spPr>
        <a:xfrm>
          <a:off x="13500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90714</xdr:rowOff>
    </xdr:from>
    <xdr:to>
      <xdr:col>102</xdr:col>
      <xdr:colOff>165100</xdr:colOff>
      <xdr:row>105</xdr:row>
      <xdr:rowOff>20864</xdr:rowOff>
    </xdr:to>
    <xdr:sp macro="" textlink="">
      <xdr:nvSpPr>
        <xdr:cNvPr id="850" name="フローチャート: 判断 849"/>
        <xdr:cNvSpPr/>
      </xdr:nvSpPr>
      <xdr:spPr>
        <a:xfrm>
          <a:off x="19494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856" name="楕円 855"/>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857"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87449</xdr:rowOff>
    </xdr:from>
    <xdr:to>
      <xdr:col>112</xdr:col>
      <xdr:colOff>38100</xdr:colOff>
      <xdr:row>107</xdr:row>
      <xdr:rowOff>17599</xdr:rowOff>
    </xdr:to>
    <xdr:sp macro="" textlink="">
      <xdr:nvSpPr>
        <xdr:cNvPr id="858" name="楕円 857"/>
        <xdr:cNvSpPr/>
      </xdr:nvSpPr>
      <xdr:spPr>
        <a:xfrm>
          <a:off x="21272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859" name="直線コネクタ 858"/>
        <xdr:cNvCxnSpPr/>
      </xdr:nvCxnSpPr>
      <xdr:spPr>
        <a:xfrm>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860" name="楕円 859"/>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138249</xdr:rowOff>
    </xdr:to>
    <xdr:cxnSp macro="">
      <xdr:nvCxnSpPr>
        <xdr:cNvPr id="861" name="直線コネクタ 860"/>
        <xdr:cNvCxnSpPr/>
      </xdr:nvCxnSpPr>
      <xdr:spPr>
        <a:xfrm>
          <a:off x="20434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62" name="楕円 861"/>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863" name="直線コネクタ 862"/>
        <xdr:cNvCxnSpPr/>
      </xdr:nvCxnSpPr>
      <xdr:spPr>
        <a:xfrm>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37391</xdr:rowOff>
    </xdr:from>
    <xdr:ext cx="469744" cy="259045"/>
    <xdr:sp macro="" textlink="">
      <xdr:nvSpPr>
        <xdr:cNvPr id="866" name="n_3aveValue【庁舎】&#10;一人当たり面積"/>
        <xdr:cNvSpPr txBox="1"/>
      </xdr:nvSpPr>
      <xdr:spPr>
        <a:xfrm>
          <a:off x="19310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8726</xdr:rowOff>
    </xdr:from>
    <xdr:ext cx="469744" cy="259045"/>
    <xdr:sp macro="" textlink="">
      <xdr:nvSpPr>
        <xdr:cNvPr id="867" name="n_1main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68"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69"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平成</a:t>
          </a:r>
          <a:r>
            <a:rPr kumimoji="1" lang="ja-JP" altLang="en-US" sz="1600">
              <a:solidFill>
                <a:schemeClr val="dk1"/>
              </a:solidFill>
              <a:effectLst/>
              <a:latin typeface="+mn-lt"/>
              <a:ea typeface="+mn-ea"/>
              <a:cs typeface="+mn-cs"/>
            </a:rPr>
            <a:t>３０</a:t>
          </a:r>
          <a:r>
            <a:rPr kumimoji="1" lang="ja-JP" altLang="ja-JP" sz="1600">
              <a:solidFill>
                <a:schemeClr val="dk1"/>
              </a:solidFill>
              <a:effectLst/>
              <a:latin typeface="+mn-lt"/>
              <a:ea typeface="+mn-ea"/>
              <a:cs typeface="+mn-cs"/>
            </a:rPr>
            <a:t>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a:t>
          </a:r>
          <a:r>
            <a:rPr kumimoji="1" lang="ja-JP" altLang="en-US" sz="1600">
              <a:solidFill>
                <a:schemeClr val="dk1"/>
              </a:solidFill>
              <a:effectLst/>
              <a:latin typeface="+mn-lt"/>
              <a:ea typeface="+mn-ea"/>
              <a:cs typeface="+mn-cs"/>
            </a:rPr>
            <a:t>５</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１</a:t>
          </a:r>
          <a:r>
            <a:rPr kumimoji="1" lang="ja-JP" altLang="ja-JP" sz="1600">
              <a:solidFill>
                <a:schemeClr val="dk1"/>
              </a:solidFill>
              <a:effectLst/>
              <a:latin typeface="+mn-lt"/>
              <a:ea typeface="+mn-ea"/>
              <a:cs typeface="+mn-cs"/>
            </a:rPr>
            <a:t>％となっていることから、図書館施設が老朽化し、更新の時期を迎えていることがわかる。</a:t>
          </a: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３０年度の財政力指数は３か年平均で１．０２７、単年度では１．０００となったものの、財源不足額が５，５４８千円となり、当初算定では調整不交付となったが、最終的に普通交付税の交付団体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大都市圏に不利となるよう清算基準が改正された地方消費税交付金の減等により基準財政収入額は減となった一方、社会福祉費や高齢者保健福祉費の増等により基準財政需要額は増となり、全体では基準財政需要額が基準財政収入額を上回る結果となった。</a:t>
          </a:r>
        </a:p>
        <a:p>
          <a:r>
            <a:rPr kumimoji="1" lang="ja-JP" altLang="en-US" sz="1050">
              <a:latin typeface="ＭＳ Ｐゴシック" panose="020B0600070205080204" pitchFamily="50" charset="-128"/>
              <a:ea typeface="ＭＳ Ｐゴシック" panose="020B0600070205080204" pitchFamily="50" charset="-128"/>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 </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7408</xdr:rowOff>
    </xdr:to>
    <xdr:cxnSp macro="">
      <xdr:nvCxnSpPr>
        <xdr:cNvPr id="69" name="直線コネクタ 68"/>
        <xdr:cNvCxnSpPr/>
      </xdr:nvCxnSpPr>
      <xdr:spPr>
        <a:xfrm>
          <a:off x="4114800" y="65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47625</xdr:rowOff>
    </xdr:to>
    <xdr:cxnSp macro="">
      <xdr:nvCxnSpPr>
        <xdr:cNvPr id="72" name="直線コネクタ 71"/>
        <xdr:cNvCxnSpPr/>
      </xdr:nvCxnSpPr>
      <xdr:spPr>
        <a:xfrm flipV="1">
          <a:off x="3225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87842</xdr:rowOff>
    </xdr:to>
    <xdr:cxnSp macro="">
      <xdr:nvCxnSpPr>
        <xdr:cNvPr id="75" name="直線コネクタ 74"/>
        <xdr:cNvCxnSpPr/>
      </xdr:nvCxnSpPr>
      <xdr:spPr>
        <a:xfrm flipV="1">
          <a:off x="2336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107950</xdr:rowOff>
    </xdr:to>
    <xdr:cxnSp macro="">
      <xdr:nvCxnSpPr>
        <xdr:cNvPr id="78" name="直線コネクタ 77"/>
        <xdr:cNvCxnSpPr/>
      </xdr:nvCxnSpPr>
      <xdr:spPr>
        <a:xfrm flipV="1">
          <a:off x="1447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79" name="フローチャート: 判断 78"/>
        <xdr:cNvSpPr/>
      </xdr:nvSpPr>
      <xdr:spPr>
        <a:xfrm>
          <a:off x="2286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0" name="テキスト ボックス 79"/>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128058</xdr:rowOff>
    </xdr:from>
    <xdr:to>
      <xdr:col>23</xdr:col>
      <xdr:colOff>184150</xdr:colOff>
      <xdr:row>38</xdr:row>
      <xdr:rowOff>58209</xdr:rowOff>
    </xdr:to>
    <xdr:sp macro="" textlink="">
      <xdr:nvSpPr>
        <xdr:cNvPr id="88" name="楕円 87"/>
        <xdr:cNvSpPr/>
      </xdr:nvSpPr>
      <xdr:spPr>
        <a:xfrm>
          <a:off x="4902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49335</xdr:rowOff>
    </xdr:from>
    <xdr:ext cx="762000" cy="259045"/>
    <xdr:sp macro="" textlink="">
      <xdr:nvSpPr>
        <xdr:cNvPr id="89" name="財政力該当値テキスト"/>
        <xdr:cNvSpPr txBox="1"/>
      </xdr:nvSpPr>
      <xdr:spPr>
        <a:xfrm>
          <a:off x="5041900" y="63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168275</xdr:rowOff>
    </xdr:from>
    <xdr:to>
      <xdr:col>15</xdr:col>
      <xdr:colOff>133350</xdr:colOff>
      <xdr:row>38</xdr:row>
      <xdr:rowOff>98425</xdr:rowOff>
    </xdr:to>
    <xdr:sp macro="" textlink="">
      <xdr:nvSpPr>
        <xdr:cNvPr id="92" name="楕円 91"/>
        <xdr:cNvSpPr/>
      </xdr:nvSpPr>
      <xdr:spPr>
        <a:xfrm>
          <a:off x="3175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108602</xdr:rowOff>
    </xdr:from>
    <xdr:ext cx="762000" cy="259045"/>
    <xdr:sp macro="" textlink="">
      <xdr:nvSpPr>
        <xdr:cNvPr id="93" name="テキスト ボックス 92"/>
        <xdr:cNvSpPr txBox="1"/>
      </xdr:nvSpPr>
      <xdr:spPr>
        <a:xfrm>
          <a:off x="2844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経常収支比率は９６．２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と昨年度より１．２ポイント悪化した。</a:t>
          </a:r>
        </a:p>
        <a:p>
          <a:r>
            <a:rPr kumimoji="1" lang="ja-JP" altLang="en-US" sz="1100">
              <a:latin typeface="ＭＳ Ｐゴシック" panose="020B0600070205080204" pitchFamily="50" charset="-128"/>
              <a:ea typeface="ＭＳ Ｐゴシック" panose="020B0600070205080204" pitchFamily="50" charset="-128"/>
            </a:rPr>
            <a:t>悪化した理由は、分母である歳入面では、地方消費税交付金が大幅減となったため減となった。</a:t>
          </a:r>
        </a:p>
        <a:p>
          <a:r>
            <a:rPr kumimoji="1" lang="ja-JP" altLang="en-US" sz="1100">
              <a:latin typeface="ＭＳ Ｐゴシック" panose="020B0600070205080204" pitchFamily="50" charset="-128"/>
              <a:ea typeface="ＭＳ Ｐゴシック" panose="020B0600070205080204" pitchFamily="50" charset="-128"/>
            </a:rPr>
            <a:t>　一方、分子である歳出面では、前年度に比べ障害福祉サービス費等の扶助費の増や後期高齢者医療特別会計繰出金の増等があり増となった結果、経常収支比率は悪化する結果となった。</a:t>
          </a:r>
        </a:p>
        <a:p>
          <a:r>
            <a:rPr kumimoji="1" lang="ja-JP" altLang="en-US" sz="1100">
              <a:latin typeface="ＭＳ Ｐゴシック" panose="020B0600070205080204" pitchFamily="50" charset="-128"/>
              <a:ea typeface="ＭＳ Ｐゴシック" panose="020B0600070205080204" pitchFamily="50" charset="-128"/>
            </a:rPr>
            <a:t>　類似団体平均と比べても財政構造の弾力性に乏しく、依然として財政の硬直化した状態が続いていることから、財政健全化に向けた取り組みを着実に実施し経常経費の削減を図る必要がある。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51562</xdr:rowOff>
    </xdr:to>
    <xdr:cxnSp macro="">
      <xdr:nvCxnSpPr>
        <xdr:cNvPr id="130" name="直線コネクタ 129"/>
        <xdr:cNvCxnSpPr/>
      </xdr:nvCxnSpPr>
      <xdr:spPr>
        <a:xfrm>
          <a:off x="4114800" y="107950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165100</xdr:rowOff>
    </xdr:to>
    <xdr:cxnSp macro="">
      <xdr:nvCxnSpPr>
        <xdr:cNvPr id="133" name="直線コネクタ 132"/>
        <xdr:cNvCxnSpPr/>
      </xdr:nvCxnSpPr>
      <xdr:spPr>
        <a:xfrm>
          <a:off x="3225800" y="106840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109728</xdr:rowOff>
    </xdr:from>
    <xdr:to>
      <xdr:col>15</xdr:col>
      <xdr:colOff>82550</xdr:colOff>
      <xdr:row>62</xdr:row>
      <xdr:rowOff>54102</xdr:rowOff>
    </xdr:to>
    <xdr:cxnSp macro="">
      <xdr:nvCxnSpPr>
        <xdr:cNvPr id="136" name="直線コネクタ 135"/>
        <xdr:cNvCxnSpPr/>
      </xdr:nvCxnSpPr>
      <xdr:spPr>
        <a:xfrm>
          <a:off x="2336800" y="105681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63</xdr:row>
      <xdr:rowOff>32258</xdr:rowOff>
    </xdr:to>
    <xdr:cxnSp macro="">
      <xdr:nvCxnSpPr>
        <xdr:cNvPr id="139" name="直線コネクタ 138"/>
        <xdr:cNvCxnSpPr/>
      </xdr:nvCxnSpPr>
      <xdr:spPr>
        <a:xfrm flipV="1">
          <a:off x="1447800" y="1056817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54" name="テキスト ボックス 153"/>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58928</xdr:rowOff>
    </xdr:from>
    <xdr:to>
      <xdr:col>11</xdr:col>
      <xdr:colOff>82550</xdr:colOff>
      <xdr:row>61</xdr:row>
      <xdr:rowOff>160528</xdr:rowOff>
    </xdr:to>
    <xdr:sp macro="" textlink="">
      <xdr:nvSpPr>
        <xdr:cNvPr id="155" name="楕円 154"/>
        <xdr:cNvSpPr/>
      </xdr:nvSpPr>
      <xdr:spPr>
        <a:xfrm>
          <a:off x="228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145305</xdr:rowOff>
    </xdr:from>
    <xdr:ext cx="762000" cy="259045"/>
    <xdr:sp macro="" textlink="">
      <xdr:nvSpPr>
        <xdr:cNvPr id="156" name="テキスト ボックス 155"/>
        <xdr:cNvSpPr txBox="1"/>
      </xdr:nvSpPr>
      <xdr:spPr>
        <a:xfrm>
          <a:off x="1955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全国平均、東京都平均ともに下回る１１７，７９３円となったが、類似団体平均を上回る結果となった。数値自体はほぼ横ばいだったが、平成２８年度から国立市の属する類似団体区分が変わったことにより平均を上回ることになった。 </a:t>
          </a:r>
        </a:p>
        <a:p>
          <a:r>
            <a:rPr kumimoji="1" lang="ja-JP" altLang="en-US" sz="1100">
              <a:latin typeface="ＭＳ Ｐゴシック" panose="020B0600070205080204" pitchFamily="50" charset="-128"/>
              <a:ea typeface="ＭＳ Ｐゴシック" panose="020B0600070205080204" pitchFamily="50" charset="-128"/>
            </a:rPr>
            <a:t>　個別に見た場合、人口１人当たり物件費及び維持補修費は類似団体平均とほぼ同じか下回るのに対し、人件費は類似団体平均を上回っている。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その他非常勤職員について、当市では嘱託員がこれにあたるが、類似団体平均に対してと非常に高い水準にある。この間、正規職員の定員管理には努めてきたが、非常勤職員の管理についても早急に検討・改善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2164</xdr:rowOff>
    </xdr:from>
    <xdr:to>
      <xdr:col>23</xdr:col>
      <xdr:colOff>133350</xdr:colOff>
      <xdr:row>85</xdr:row>
      <xdr:rowOff>7325</xdr:rowOff>
    </xdr:to>
    <xdr:cxnSp macro="">
      <xdr:nvCxnSpPr>
        <xdr:cNvPr id="193" name="直線コネクタ 192"/>
        <xdr:cNvCxnSpPr/>
      </xdr:nvCxnSpPr>
      <xdr:spPr>
        <a:xfrm flipV="1">
          <a:off x="4114800" y="14575414"/>
          <a:ext cx="8382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127727</xdr:rowOff>
    </xdr:from>
    <xdr:to>
      <xdr:col>19</xdr:col>
      <xdr:colOff>133350</xdr:colOff>
      <xdr:row>85</xdr:row>
      <xdr:rowOff>7325</xdr:rowOff>
    </xdr:to>
    <xdr:cxnSp macro="">
      <xdr:nvCxnSpPr>
        <xdr:cNvPr id="196" name="直線コネクタ 195"/>
        <xdr:cNvCxnSpPr/>
      </xdr:nvCxnSpPr>
      <xdr:spPr>
        <a:xfrm>
          <a:off x="3225800" y="14529527"/>
          <a:ext cx="8890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107283</xdr:rowOff>
    </xdr:from>
    <xdr:to>
      <xdr:col>15</xdr:col>
      <xdr:colOff>82550</xdr:colOff>
      <xdr:row>84</xdr:row>
      <xdr:rowOff>127727</xdr:rowOff>
    </xdr:to>
    <xdr:cxnSp macro="">
      <xdr:nvCxnSpPr>
        <xdr:cNvPr id="199" name="直線コネクタ 198"/>
        <xdr:cNvCxnSpPr/>
      </xdr:nvCxnSpPr>
      <xdr:spPr>
        <a:xfrm>
          <a:off x="2336800" y="14509083"/>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107283</xdr:rowOff>
    </xdr:from>
    <xdr:to>
      <xdr:col>11</xdr:col>
      <xdr:colOff>31750</xdr:colOff>
      <xdr:row>84</xdr:row>
      <xdr:rowOff>111291</xdr:rowOff>
    </xdr:to>
    <xdr:cxnSp macro="">
      <xdr:nvCxnSpPr>
        <xdr:cNvPr id="202" name="直線コネクタ 201"/>
        <xdr:cNvCxnSpPr/>
      </xdr:nvCxnSpPr>
      <xdr:spPr>
        <a:xfrm flipV="1">
          <a:off x="1447800" y="14509083"/>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86</xdr:row>
      <xdr:rowOff>145242</xdr:rowOff>
    </xdr:from>
    <xdr:to>
      <xdr:col>11</xdr:col>
      <xdr:colOff>82550</xdr:colOff>
      <xdr:row>87</xdr:row>
      <xdr:rowOff>75392</xdr:rowOff>
    </xdr:to>
    <xdr:sp macro="" textlink="">
      <xdr:nvSpPr>
        <xdr:cNvPr id="203" name="フローチャート: 判断 202"/>
        <xdr:cNvSpPr/>
      </xdr:nvSpPr>
      <xdr:spPr>
        <a:xfrm>
          <a:off x="2286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60169</xdr:rowOff>
    </xdr:from>
    <xdr:ext cx="762000" cy="259045"/>
    <xdr:sp macro="" textlink="">
      <xdr:nvSpPr>
        <xdr:cNvPr id="204" name="テキスト ボックス 203"/>
        <xdr:cNvSpPr txBox="1"/>
      </xdr:nvSpPr>
      <xdr:spPr>
        <a:xfrm>
          <a:off x="1955800" y="149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122814</xdr:rowOff>
    </xdr:from>
    <xdr:to>
      <xdr:col>23</xdr:col>
      <xdr:colOff>184150</xdr:colOff>
      <xdr:row>85</xdr:row>
      <xdr:rowOff>52964</xdr:rowOff>
    </xdr:to>
    <xdr:sp macro="" textlink="">
      <xdr:nvSpPr>
        <xdr:cNvPr id="212" name="楕円 211"/>
        <xdr:cNvSpPr/>
      </xdr:nvSpPr>
      <xdr:spPr>
        <a:xfrm>
          <a:off x="4902200" y="145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94891</xdr:rowOff>
    </xdr:from>
    <xdr:ext cx="762000" cy="259045"/>
    <xdr:sp macro="" textlink="">
      <xdr:nvSpPr>
        <xdr:cNvPr id="213" name="人件費・物件費等の状況該当値テキスト"/>
        <xdr:cNvSpPr txBox="1"/>
      </xdr:nvSpPr>
      <xdr:spPr>
        <a:xfrm>
          <a:off x="5041900" y="1449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127975</xdr:rowOff>
    </xdr:from>
    <xdr:to>
      <xdr:col>19</xdr:col>
      <xdr:colOff>184150</xdr:colOff>
      <xdr:row>85</xdr:row>
      <xdr:rowOff>58125</xdr:rowOff>
    </xdr:to>
    <xdr:sp macro="" textlink="">
      <xdr:nvSpPr>
        <xdr:cNvPr id="214" name="楕円 213"/>
        <xdr:cNvSpPr/>
      </xdr:nvSpPr>
      <xdr:spPr>
        <a:xfrm>
          <a:off x="4064000" y="145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42902</xdr:rowOff>
    </xdr:from>
    <xdr:ext cx="736600" cy="259045"/>
    <xdr:sp macro="" textlink="">
      <xdr:nvSpPr>
        <xdr:cNvPr id="215" name="テキスト ボックス 214"/>
        <xdr:cNvSpPr txBox="1"/>
      </xdr:nvSpPr>
      <xdr:spPr>
        <a:xfrm>
          <a:off x="3733800" y="1461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76927</xdr:rowOff>
    </xdr:from>
    <xdr:to>
      <xdr:col>15</xdr:col>
      <xdr:colOff>133350</xdr:colOff>
      <xdr:row>85</xdr:row>
      <xdr:rowOff>7077</xdr:rowOff>
    </xdr:to>
    <xdr:sp macro="" textlink="">
      <xdr:nvSpPr>
        <xdr:cNvPr id="216" name="楕円 215"/>
        <xdr:cNvSpPr/>
      </xdr:nvSpPr>
      <xdr:spPr>
        <a:xfrm>
          <a:off x="3175000" y="14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163304</xdr:rowOff>
    </xdr:from>
    <xdr:ext cx="762000" cy="259045"/>
    <xdr:sp macro="" textlink="">
      <xdr:nvSpPr>
        <xdr:cNvPr id="217" name="テキスト ボックス 216"/>
        <xdr:cNvSpPr txBox="1"/>
      </xdr:nvSpPr>
      <xdr:spPr>
        <a:xfrm>
          <a:off x="2844800" y="1456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56483</xdr:rowOff>
    </xdr:from>
    <xdr:to>
      <xdr:col>11</xdr:col>
      <xdr:colOff>82550</xdr:colOff>
      <xdr:row>84</xdr:row>
      <xdr:rowOff>158083</xdr:rowOff>
    </xdr:to>
    <xdr:sp macro="" textlink="">
      <xdr:nvSpPr>
        <xdr:cNvPr id="218" name="楕円 217"/>
        <xdr:cNvSpPr/>
      </xdr:nvSpPr>
      <xdr:spPr>
        <a:xfrm>
          <a:off x="2286000" y="144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168260</xdr:rowOff>
    </xdr:from>
    <xdr:ext cx="762000" cy="259045"/>
    <xdr:sp macro="" textlink="">
      <xdr:nvSpPr>
        <xdr:cNvPr id="219" name="テキスト ボックス 218"/>
        <xdr:cNvSpPr txBox="1"/>
      </xdr:nvSpPr>
      <xdr:spPr>
        <a:xfrm>
          <a:off x="1955800" y="1422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60491</xdr:rowOff>
    </xdr:from>
    <xdr:to>
      <xdr:col>7</xdr:col>
      <xdr:colOff>31750</xdr:colOff>
      <xdr:row>84</xdr:row>
      <xdr:rowOff>162091</xdr:rowOff>
    </xdr:to>
    <xdr:sp macro="" textlink="">
      <xdr:nvSpPr>
        <xdr:cNvPr id="220" name="楕円 219"/>
        <xdr:cNvSpPr/>
      </xdr:nvSpPr>
      <xdr:spPr>
        <a:xfrm>
          <a:off x="1397000" y="144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818</xdr:rowOff>
    </xdr:from>
    <xdr:ext cx="762000" cy="259045"/>
    <xdr:sp macro="" textlink="">
      <xdr:nvSpPr>
        <xdr:cNvPr id="221" name="テキスト ボックス 220"/>
        <xdr:cNvSpPr txBox="1"/>
      </xdr:nvSpPr>
      <xdr:spPr>
        <a:xfrm>
          <a:off x="1066800" y="1423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を超えているが、平成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年度より東京都の給料表に移行し、これまでも東京都人事委員会勧告に基づき、給与水準の見直しを実施している。</a:t>
          </a:r>
        </a:p>
        <a:p>
          <a:r>
            <a:rPr kumimoji="1" lang="ja-JP" altLang="en-US" sz="1100">
              <a:latin typeface="ＭＳ Ｐゴシック" panose="020B0600070205080204" pitchFamily="50" charset="-128"/>
              <a:ea typeface="ＭＳ Ｐゴシック" panose="020B0600070205080204" pitchFamily="50" charset="-128"/>
            </a:rPr>
            <a:t>　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51707</xdr:rowOff>
    </xdr:from>
    <xdr:to>
      <xdr:col>81</xdr:col>
      <xdr:colOff>44450</xdr:colOff>
      <xdr:row>88</xdr:row>
      <xdr:rowOff>155121</xdr:rowOff>
    </xdr:to>
    <xdr:cxnSp macro="">
      <xdr:nvCxnSpPr>
        <xdr:cNvPr id="257" name="直線コネクタ 256"/>
        <xdr:cNvCxnSpPr/>
      </xdr:nvCxnSpPr>
      <xdr:spPr>
        <a:xfrm>
          <a:off x="16179800" y="151393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89</xdr:row>
      <xdr:rowOff>121557</xdr:rowOff>
    </xdr:to>
    <xdr:cxnSp macro="">
      <xdr:nvCxnSpPr>
        <xdr:cNvPr id="260" name="直線コネクタ 259"/>
        <xdr:cNvCxnSpPr/>
      </xdr:nvCxnSpPr>
      <xdr:spPr>
        <a:xfrm flipV="1">
          <a:off x="15290800" y="151393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89</xdr:row>
      <xdr:rowOff>121557</xdr:rowOff>
    </xdr:to>
    <xdr:cxnSp macro="">
      <xdr:nvCxnSpPr>
        <xdr:cNvPr id="263" name="直線コネクタ 262"/>
        <xdr:cNvCxnSpPr/>
      </xdr:nvCxnSpPr>
      <xdr:spPr>
        <a:xfrm>
          <a:off x="14401800" y="152427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52614</xdr:rowOff>
    </xdr:to>
    <xdr:cxnSp macro="">
      <xdr:nvCxnSpPr>
        <xdr:cNvPr id="266" name="直線コネクタ 265"/>
        <xdr:cNvCxnSpPr/>
      </xdr:nvCxnSpPr>
      <xdr:spPr>
        <a:xfrm flipV="1">
          <a:off x="13512800" y="152427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33564</xdr:rowOff>
    </xdr:from>
    <xdr:to>
      <xdr:col>68</xdr:col>
      <xdr:colOff>203200</xdr:colOff>
      <xdr:row>86</xdr:row>
      <xdr:rowOff>135164</xdr:rowOff>
    </xdr:to>
    <xdr:sp macro="" textlink="">
      <xdr:nvSpPr>
        <xdr:cNvPr id="267" name="フローチャート: 判断 266"/>
        <xdr:cNvSpPr/>
      </xdr:nvSpPr>
      <xdr:spPr>
        <a:xfrm>
          <a:off x="14351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68" name="テキスト ボックス 267"/>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6" name="楕円 275"/>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7"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907</xdr:rowOff>
    </xdr:from>
    <xdr:to>
      <xdr:col>77</xdr:col>
      <xdr:colOff>95250</xdr:colOff>
      <xdr:row>88</xdr:row>
      <xdr:rowOff>102507</xdr:rowOff>
    </xdr:to>
    <xdr:sp macro="" textlink="">
      <xdr:nvSpPr>
        <xdr:cNvPr id="278" name="楕円 277"/>
        <xdr:cNvSpPr/>
      </xdr:nvSpPr>
      <xdr:spPr>
        <a:xfrm>
          <a:off x="16129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87284</xdr:rowOff>
    </xdr:from>
    <xdr:ext cx="736600" cy="259045"/>
    <xdr:sp macro="" textlink="">
      <xdr:nvSpPr>
        <xdr:cNvPr id="279" name="テキスト ボックス 278"/>
        <xdr:cNvSpPr txBox="1"/>
      </xdr:nvSpPr>
      <xdr:spPr>
        <a:xfrm>
          <a:off x="15798800" y="1517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0" name="楕円 279"/>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1" name="テキスト ボックス 280"/>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4" name="楕円 283"/>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5" name="テキスト ボックス 284"/>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毎年度見直しを行っている定員管理計画に基づいて職員数を管理してきた結果、類似団体平均、東京都平均を下回る結果となっている。</a:t>
          </a:r>
        </a:p>
        <a:p>
          <a:r>
            <a:rPr kumimoji="1" lang="ja-JP" altLang="en-US" sz="1100">
              <a:latin typeface="ＭＳ Ｐゴシック" panose="020B0600070205080204" pitchFamily="50" charset="-128"/>
              <a:ea typeface="ＭＳ Ｐゴシック" panose="020B0600070205080204" pitchFamily="50" charset="-128"/>
            </a:rPr>
            <a:t>行政需要の増減に対応した柔軟な定員管理計画により、引き続き適正な水準を維持していく。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81704</xdr:rowOff>
    </xdr:to>
    <xdr:cxnSp macro="">
      <xdr:nvCxnSpPr>
        <xdr:cNvPr id="320" name="直線コネクタ 319"/>
        <xdr:cNvCxnSpPr/>
      </xdr:nvCxnSpPr>
      <xdr:spPr>
        <a:xfrm flipV="1">
          <a:off x="16179800" y="1034256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81704</xdr:rowOff>
    </xdr:to>
    <xdr:cxnSp macro="">
      <xdr:nvCxnSpPr>
        <xdr:cNvPr id="323" name="直線コネクタ 322"/>
        <xdr:cNvCxnSpPr/>
      </xdr:nvCxnSpPr>
      <xdr:spPr>
        <a:xfrm>
          <a:off x="15290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61595</xdr:rowOff>
    </xdr:to>
    <xdr:cxnSp macro="">
      <xdr:nvCxnSpPr>
        <xdr:cNvPr id="326" name="直線コネクタ 325"/>
        <xdr:cNvCxnSpPr/>
      </xdr:nvCxnSpPr>
      <xdr:spPr>
        <a:xfrm>
          <a:off x="14401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21379</xdr:rowOff>
    </xdr:from>
    <xdr:to>
      <xdr:col>68</xdr:col>
      <xdr:colOff>152400</xdr:colOff>
      <xdr:row>60</xdr:row>
      <xdr:rowOff>33444</xdr:rowOff>
    </xdr:to>
    <xdr:cxnSp macro="">
      <xdr:nvCxnSpPr>
        <xdr:cNvPr id="329" name="直線コネクタ 328"/>
        <xdr:cNvCxnSpPr/>
      </xdr:nvCxnSpPr>
      <xdr:spPr>
        <a:xfrm>
          <a:off x="13512800" y="103083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30" name="フローチャート: 判断 329"/>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21183</xdr:rowOff>
    </xdr:from>
    <xdr:ext cx="762000" cy="259045"/>
    <xdr:sp macro="" textlink="">
      <xdr:nvSpPr>
        <xdr:cNvPr id="331" name="テキスト ボックス 330"/>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39" name="楕円 338"/>
        <xdr:cNvSpPr/>
      </xdr:nvSpPr>
      <xdr:spPr>
        <a:xfrm>
          <a:off x="169672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21290</xdr:rowOff>
    </xdr:from>
    <xdr:ext cx="762000" cy="259045"/>
    <xdr:sp macro="" textlink="">
      <xdr:nvSpPr>
        <xdr:cNvPr id="340" name="定員管理の状況該当値テキスト"/>
        <xdr:cNvSpPr txBox="1"/>
      </xdr:nvSpPr>
      <xdr:spPr>
        <a:xfrm>
          <a:off x="17106900" y="1013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1" name="楕円 340"/>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2" name="テキスト ボックス 341"/>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3" name="楕円 342"/>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4" name="テキスト ボックス 343"/>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45" name="楕円 344"/>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46" name="テキスト ボックス 345"/>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142029</xdr:rowOff>
    </xdr:from>
    <xdr:to>
      <xdr:col>64</xdr:col>
      <xdr:colOff>152400</xdr:colOff>
      <xdr:row>60</xdr:row>
      <xdr:rowOff>72179</xdr:rowOff>
    </xdr:to>
    <xdr:sp macro="" textlink="">
      <xdr:nvSpPr>
        <xdr:cNvPr id="347" name="楕円 346"/>
        <xdr:cNvSpPr/>
      </xdr:nvSpPr>
      <xdr:spPr>
        <a:xfrm>
          <a:off x="13462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82356</xdr:rowOff>
    </xdr:from>
    <xdr:ext cx="762000" cy="259045"/>
    <xdr:sp macro="" textlink="">
      <xdr:nvSpPr>
        <xdr:cNvPr id="348" name="テキスト ボックス 347"/>
        <xdr:cNvSpPr txBox="1"/>
      </xdr:nvSpPr>
      <xdr:spPr>
        <a:xfrm>
          <a:off x="13131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３０年度の実質公債費比率は△０．８％と前年度より０．６ポイント悪化した。単年度では、分母である標準税収入額等について、地方消費税交付金等の減により標準財政規模が減少したことにより全体として減となった。分子については控除特定財源額及び基準財政需要額算入公債費が減となったため全体として減となった。ただし、分母の減が分子の減を上回ったため、単年度ベースの実質公債費比率において指標は悪化した。実際の比率の算定にあたっては</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ヵ年平均を算出するためが、単年度ベースでの指標が悪化したことから、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か年平均の指標も悪化した。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また、国立駅周辺のまちづくりや、老朽化した公共施設の耐震化や建て替えなど、今後も多額の財政需要が見込まれている。適切に管理することを通じて、指数がこれ以上悪化しないようにしていく。</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18542</xdr:rowOff>
    </xdr:to>
    <xdr:cxnSp macro="">
      <xdr:nvCxnSpPr>
        <xdr:cNvPr id="379" name="直線コネクタ 378"/>
        <xdr:cNvCxnSpPr/>
      </xdr:nvCxnSpPr>
      <xdr:spPr>
        <a:xfrm>
          <a:off x="16179800" y="667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161036</xdr:rowOff>
    </xdr:to>
    <xdr:cxnSp macro="">
      <xdr:nvCxnSpPr>
        <xdr:cNvPr id="382" name="直線コネクタ 381"/>
        <xdr:cNvCxnSpPr/>
      </xdr:nvCxnSpPr>
      <xdr:spPr>
        <a:xfrm>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132080</xdr:rowOff>
    </xdr:to>
    <xdr:cxnSp macro="">
      <xdr:nvCxnSpPr>
        <xdr:cNvPr id="385" name="直線コネクタ 384"/>
        <xdr:cNvCxnSpPr/>
      </xdr:nvCxnSpPr>
      <xdr:spPr>
        <a:xfrm>
          <a:off x="14401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18542</xdr:rowOff>
    </xdr:to>
    <xdr:cxnSp macro="">
      <xdr:nvCxnSpPr>
        <xdr:cNvPr id="388" name="直線コネクタ 387"/>
        <xdr:cNvCxnSpPr/>
      </xdr:nvCxnSpPr>
      <xdr:spPr>
        <a:xfrm flipV="1">
          <a:off x="13512800" y="66471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0" name="テキスト ボックス 389"/>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398" name="楕円 397"/>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60469</xdr:rowOff>
    </xdr:from>
    <xdr:ext cx="762000" cy="259045"/>
    <xdr:sp macro="" textlink="">
      <xdr:nvSpPr>
        <xdr:cNvPr id="399" name="公債費負担の状況該当値テキスト"/>
        <xdr:cNvSpPr txBox="1"/>
      </xdr:nvSpPr>
      <xdr:spPr>
        <a:xfrm>
          <a:off x="17106900" y="657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0" name="楕円 399"/>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1" name="テキスト ボックス 400"/>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2" name="楕円 401"/>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3" name="テキスト ボックス 40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4" name="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139192</xdr:rowOff>
    </xdr:from>
    <xdr:to>
      <xdr:col>64</xdr:col>
      <xdr:colOff>152400</xdr:colOff>
      <xdr:row>39</xdr:row>
      <xdr:rowOff>69342</xdr:rowOff>
    </xdr:to>
    <xdr:sp macro="" textlink="">
      <xdr:nvSpPr>
        <xdr:cNvPr id="406" name="楕円 405"/>
        <xdr:cNvSpPr/>
      </xdr:nvSpPr>
      <xdr:spPr>
        <a:xfrm>
          <a:off x="13462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79519</xdr:rowOff>
    </xdr:from>
    <xdr:ext cx="762000" cy="259045"/>
    <xdr:sp macro="" textlink="">
      <xdr:nvSpPr>
        <xdr:cNvPr id="407" name="テキスト ボックス 406"/>
        <xdr:cNvSpPr txBox="1"/>
      </xdr:nvSpPr>
      <xdr:spPr>
        <a:xfrm>
          <a:off x="13131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３０年度は、前年度に引き続き０％となった。前年度に比べ地方債残高の減少などがあり将来負担額の減少があったことや、土地開発公社保有土地の買戻しによる債務負担行為に係る将来負担額の減などがあり、算定上の比率（マイナス値）は改善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今後も将来負担比率を算定する際の項目ごとに債務残高を適切に管理し、後世への負担を少しでも軽減するよう新規事業の実施等についても精査を行い、財政の健全化を図っていく。 </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45" name="フローチャート: 判断 444"/>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46" name="テキスト ボックス 445"/>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昨年度に比べ０．６ポイント下がったものの、類似団体平均との差はそれほど縮まらず、依然として類似団体平均・全国平均・都平均を上回る水準となっている。平成３０年度は、退職手当の減や、時間外手当の減などが主な要因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また、標準財政規模に対する人件費の比率の比較において、類似団体と比べてその他非常勤職員の報酬が占める割合が高く、この部分に対しての対処が喫緊の課題となっている。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16510</xdr:rowOff>
    </xdr:to>
    <xdr:cxnSp macro="">
      <xdr:nvCxnSpPr>
        <xdr:cNvPr id="66" name="直線コネクタ 65"/>
        <xdr:cNvCxnSpPr/>
      </xdr:nvCxnSpPr>
      <xdr:spPr>
        <a:xfrm flipV="1">
          <a:off x="3987800" y="665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16510</xdr:rowOff>
    </xdr:to>
    <xdr:cxnSp macro="">
      <xdr:nvCxnSpPr>
        <xdr:cNvPr id="69" name="直線コネクタ 68"/>
        <xdr:cNvCxnSpPr/>
      </xdr:nvCxnSpPr>
      <xdr:spPr>
        <a:xfrm>
          <a:off x="3098800" y="652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xdr:rowOff>
    </xdr:to>
    <xdr:cxnSp macro="">
      <xdr:nvCxnSpPr>
        <xdr:cNvPr id="72" name="直線コネクタ 71"/>
        <xdr:cNvCxnSpPr/>
      </xdr:nvCxnSpPr>
      <xdr:spPr>
        <a:xfrm>
          <a:off x="2209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88900</xdr:rowOff>
    </xdr:to>
    <xdr:cxnSp macro="">
      <xdr:nvCxnSpPr>
        <xdr:cNvPr id="75" name="直線コネクタ 74"/>
        <xdr:cNvCxnSpPr/>
      </xdr:nvCxnSpPr>
      <xdr:spPr>
        <a:xfrm flipV="1">
          <a:off x="1320800" y="6482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平成３０年度は、前年度に比べて０．３ポイント高い１６．８％となり、依然として類似団体平均よりも高い比率となっており、引き続き経費削減に努める必要がある。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5842</xdr:rowOff>
    </xdr:to>
    <xdr:cxnSp macro="">
      <xdr:nvCxnSpPr>
        <xdr:cNvPr id="125" name="直線コネクタ 124"/>
        <xdr:cNvCxnSpPr/>
      </xdr:nvCxnSpPr>
      <xdr:spPr>
        <a:xfrm>
          <a:off x="15671800" y="2893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24130</xdr:rowOff>
    </xdr:to>
    <xdr:cxnSp macro="">
      <xdr:nvCxnSpPr>
        <xdr:cNvPr id="128" name="直線コネクタ 127"/>
        <xdr:cNvCxnSpPr/>
      </xdr:nvCxnSpPr>
      <xdr:spPr>
        <a:xfrm flipV="1">
          <a:off x="14782800" y="2893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24130</xdr:rowOff>
    </xdr:to>
    <xdr:cxnSp macro="">
      <xdr:nvCxnSpPr>
        <xdr:cNvPr id="131" name="直線コネクタ 130"/>
        <xdr:cNvCxnSpPr/>
      </xdr:nvCxnSpPr>
      <xdr:spPr>
        <a:xfrm>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122428</xdr:rowOff>
    </xdr:to>
    <xdr:cxnSp macro="">
      <xdr:nvCxnSpPr>
        <xdr:cNvPr id="134" name="直線コネクタ 133"/>
        <xdr:cNvCxnSpPr/>
      </xdr:nvCxnSpPr>
      <xdr:spPr>
        <a:xfrm flipV="1">
          <a:off x="13004800" y="2847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4" name="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7" name="テキスト ボックス 14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52" name="楕円 151"/>
        <xdr:cNvSpPr/>
      </xdr:nvSpPr>
      <xdr:spPr>
        <a:xfrm>
          <a:off x="12954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158005</xdr:rowOff>
    </xdr:from>
    <xdr:ext cx="762000" cy="259045"/>
    <xdr:sp macro="" textlink="">
      <xdr:nvSpPr>
        <xdr:cNvPr id="153" name="テキスト ボックス 152"/>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類似団体平均と比べると、社会福祉費が著しく高く、老人福祉費・児童福祉費も高い位置にある。特に障害者自立支援費や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保育所運営委託料</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が高い伸び率を示している。サービス水準の他市との均衡や子育て支援の社会的要請があり、今後も増加が見込まれる経費ではあるが、施策の成果向上を目指しつつ、経費を抑制していく必要がある。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148772</xdr:rowOff>
    </xdr:to>
    <xdr:cxnSp macro="">
      <xdr:nvCxnSpPr>
        <xdr:cNvPr id="188" name="直線コネクタ 187"/>
        <xdr:cNvCxnSpPr/>
      </xdr:nvCxnSpPr>
      <xdr:spPr>
        <a:xfrm>
          <a:off x="3987800" y="10027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72572</xdr:rowOff>
    </xdr:from>
    <xdr:to>
      <xdr:col>19</xdr:col>
      <xdr:colOff>187325</xdr:colOff>
      <xdr:row>58</xdr:row>
      <xdr:rowOff>83457</xdr:rowOff>
    </xdr:to>
    <xdr:cxnSp macro="">
      <xdr:nvCxnSpPr>
        <xdr:cNvPr id="191" name="直線コネクタ 190"/>
        <xdr:cNvCxnSpPr/>
      </xdr:nvCxnSpPr>
      <xdr:spPr>
        <a:xfrm>
          <a:off x="3098800" y="10016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72572</xdr:rowOff>
    </xdr:to>
    <xdr:cxnSp macro="">
      <xdr:nvCxnSpPr>
        <xdr:cNvPr id="194" name="直線コネクタ 193"/>
        <xdr:cNvCxnSpPr/>
      </xdr:nvCxnSpPr>
      <xdr:spPr>
        <a:xfrm>
          <a:off x="2209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72572</xdr:rowOff>
    </xdr:to>
    <xdr:cxnSp macro="">
      <xdr:nvCxnSpPr>
        <xdr:cNvPr id="197" name="直線コネクタ 196"/>
        <xdr:cNvCxnSpPr/>
      </xdr:nvCxnSpPr>
      <xdr:spPr>
        <a:xfrm flipV="1">
          <a:off x="1320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32657</xdr:rowOff>
    </xdr:from>
    <xdr:to>
      <xdr:col>20</xdr:col>
      <xdr:colOff>38100</xdr:colOff>
      <xdr:row>58</xdr:row>
      <xdr:rowOff>134257</xdr:rowOff>
    </xdr:to>
    <xdr:sp macro="" textlink="">
      <xdr:nvSpPr>
        <xdr:cNvPr id="209" name="楕円 208"/>
        <xdr:cNvSpPr/>
      </xdr:nvSpPr>
      <xdr:spPr>
        <a:xfrm>
          <a:off x="3937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119034</xdr:rowOff>
    </xdr:from>
    <xdr:ext cx="736600" cy="259045"/>
    <xdr:sp macro="" textlink="">
      <xdr:nvSpPr>
        <xdr:cNvPr id="210" name="テキスト ボックス 209"/>
        <xdr:cNvSpPr txBox="1"/>
      </xdr:nvSpPr>
      <xdr:spPr>
        <a:xfrm>
          <a:off x="3606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21772</xdr:rowOff>
    </xdr:from>
    <xdr:to>
      <xdr:col>15</xdr:col>
      <xdr:colOff>149225</xdr:colOff>
      <xdr:row>58</xdr:row>
      <xdr:rowOff>123372</xdr:rowOff>
    </xdr:to>
    <xdr:sp macro="" textlink="">
      <xdr:nvSpPr>
        <xdr:cNvPr id="211" name="楕円 210"/>
        <xdr:cNvSpPr/>
      </xdr:nvSpPr>
      <xdr:spPr>
        <a:xfrm>
          <a:off x="3048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212" name="テキスト ボックス 211"/>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3" name="楕円 212"/>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4" name="テキスト ボックス 213"/>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21772</xdr:rowOff>
    </xdr:from>
    <xdr:to>
      <xdr:col>6</xdr:col>
      <xdr:colOff>171450</xdr:colOff>
      <xdr:row>58</xdr:row>
      <xdr:rowOff>123372</xdr:rowOff>
    </xdr:to>
    <xdr:sp macro="" textlink="">
      <xdr:nvSpPr>
        <xdr:cNvPr id="215" name="楕円 214"/>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108149</xdr:rowOff>
    </xdr:from>
    <xdr:ext cx="762000" cy="259045"/>
    <xdr:sp macro="" textlink="">
      <xdr:nvSpPr>
        <xdr:cNvPr id="216" name="テキスト ボックス 215"/>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特別会計に対する繰出金が、類似団体平均よりも高い値となっている要因のひとつである。 </a:t>
          </a:r>
        </a:p>
        <a:p>
          <a:r>
            <a:rPr kumimoji="1" lang="ja-JP" altLang="en-US" sz="1100">
              <a:latin typeface="ＭＳ Ｐゴシック" panose="020B0600070205080204" pitchFamily="50" charset="-128"/>
              <a:ea typeface="ＭＳ Ｐゴシック" panose="020B0600070205080204" pitchFamily="50" charset="-128"/>
            </a:rPr>
            <a:t>　国民健康保険特別会計への赤字繰出や、過去の集中的な下水道整備に伴う下水道事業特別会計への公債費分の繰出金が大きく、ピークは越えたものの今後も高い水準での推移が見込まれている。資本費平準化債の活用により、繰出金の抑制を図っているが、独立採算の原則からも、使用料の適正化を図り税収を主な財源とする一般財源の負担を減らしていかなければならない。 </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11067</xdr:rowOff>
    </xdr:to>
    <xdr:cxnSp macro="">
      <xdr:nvCxnSpPr>
        <xdr:cNvPr id="251" name="直線コネクタ 250"/>
        <xdr:cNvCxnSpPr/>
      </xdr:nvCxnSpPr>
      <xdr:spPr>
        <a:xfrm>
          <a:off x="15671800" y="9757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156391</xdr:rowOff>
    </xdr:from>
    <xdr:to>
      <xdr:col>78</xdr:col>
      <xdr:colOff>69850</xdr:colOff>
      <xdr:row>56</xdr:row>
      <xdr:rowOff>156391</xdr:rowOff>
    </xdr:to>
    <xdr:cxnSp macro="">
      <xdr:nvCxnSpPr>
        <xdr:cNvPr id="254" name="直線コネクタ 253"/>
        <xdr:cNvCxnSpPr/>
      </xdr:nvCxnSpPr>
      <xdr:spPr>
        <a:xfrm>
          <a:off x="14782800" y="975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56</xdr:row>
      <xdr:rowOff>156391</xdr:rowOff>
    </xdr:to>
    <xdr:cxnSp macro="">
      <xdr:nvCxnSpPr>
        <xdr:cNvPr id="257" name="直線コネクタ 256"/>
        <xdr:cNvCxnSpPr/>
      </xdr:nvCxnSpPr>
      <xdr:spPr>
        <a:xfrm>
          <a:off x="13893800" y="975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43724</xdr:rowOff>
    </xdr:to>
    <xdr:cxnSp macro="">
      <xdr:nvCxnSpPr>
        <xdr:cNvPr id="260" name="直線コネクタ 259"/>
        <xdr:cNvCxnSpPr/>
      </xdr:nvCxnSpPr>
      <xdr:spPr>
        <a:xfrm flipV="1">
          <a:off x="13004800" y="97575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0" name="楕円 269"/>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1"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105591</xdr:rowOff>
    </xdr:from>
    <xdr:to>
      <xdr:col>78</xdr:col>
      <xdr:colOff>120650</xdr:colOff>
      <xdr:row>57</xdr:row>
      <xdr:rowOff>35741</xdr:rowOff>
    </xdr:to>
    <xdr:sp macro="" textlink="">
      <xdr:nvSpPr>
        <xdr:cNvPr id="272" name="楕円 271"/>
        <xdr:cNvSpPr/>
      </xdr:nvSpPr>
      <xdr:spPr>
        <a:xfrm>
          <a:off x="15621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20518</xdr:rowOff>
    </xdr:from>
    <xdr:ext cx="736600" cy="259045"/>
    <xdr:sp macro="" textlink="">
      <xdr:nvSpPr>
        <xdr:cNvPr id="273" name="テキスト ボックス 272"/>
        <xdr:cNvSpPr txBox="1"/>
      </xdr:nvSpPr>
      <xdr:spPr>
        <a:xfrm>
          <a:off x="15290800" y="979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105591</xdr:rowOff>
    </xdr:from>
    <xdr:to>
      <xdr:col>74</xdr:col>
      <xdr:colOff>31750</xdr:colOff>
      <xdr:row>57</xdr:row>
      <xdr:rowOff>35741</xdr:rowOff>
    </xdr:to>
    <xdr:sp macro="" textlink="">
      <xdr:nvSpPr>
        <xdr:cNvPr id="274" name="楕円 273"/>
        <xdr:cNvSpPr/>
      </xdr:nvSpPr>
      <xdr:spPr>
        <a:xfrm>
          <a:off x="14732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20518</xdr:rowOff>
    </xdr:from>
    <xdr:ext cx="762000" cy="259045"/>
    <xdr:sp macro="" textlink="">
      <xdr:nvSpPr>
        <xdr:cNvPr id="275" name="テキスト ボックス 274"/>
        <xdr:cNvSpPr txBox="1"/>
      </xdr:nvSpPr>
      <xdr:spPr>
        <a:xfrm>
          <a:off x="14401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6" name="楕円 275"/>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7" name="テキスト ボックス 276"/>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164374</xdr:rowOff>
    </xdr:from>
    <xdr:to>
      <xdr:col>65</xdr:col>
      <xdr:colOff>53975</xdr:colOff>
      <xdr:row>57</xdr:row>
      <xdr:rowOff>94524</xdr:rowOff>
    </xdr:to>
    <xdr:sp macro="" textlink="">
      <xdr:nvSpPr>
        <xdr:cNvPr id="278" name="楕円 277"/>
        <xdr:cNvSpPr/>
      </xdr:nvSpPr>
      <xdr:spPr>
        <a:xfrm>
          <a:off x="12954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79301</xdr:rowOff>
    </xdr:from>
    <xdr:ext cx="762000" cy="259045"/>
    <xdr:sp macro="" textlink="">
      <xdr:nvSpPr>
        <xdr:cNvPr id="279" name="テキスト ボックス 278"/>
        <xdr:cNvSpPr txBox="1"/>
      </xdr:nvSpPr>
      <xdr:spPr>
        <a:xfrm>
          <a:off x="12623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平成３０年度は、前年度に比べて０．７ポイント高い８．８％となったが、類似団体平均や東京都平均を下回る状況にある。悪化理由としては、国・都支出金返納金の増などが挙げられる。</a:t>
          </a:r>
        </a:p>
        <a:p>
          <a:r>
            <a:rPr kumimoji="1" lang="ja-JP" altLang="en-US" sz="1100">
              <a:latin typeface="ＭＳ Ｐゴシック" panose="020B0600070205080204" pitchFamily="50" charset="-128"/>
              <a:ea typeface="ＭＳ Ｐゴシック" panose="020B0600070205080204" pitchFamily="50" charset="-128"/>
            </a:rPr>
            <a:t>　各種補助金等に関しては、今後もそのあり方を常に問い直していく必要がある。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125367</xdr:rowOff>
    </xdr:from>
    <xdr:to>
      <xdr:col>82</xdr:col>
      <xdr:colOff>107950</xdr:colOff>
      <xdr:row>35</xdr:row>
      <xdr:rowOff>171087</xdr:rowOff>
    </xdr:to>
    <xdr:cxnSp macro="">
      <xdr:nvCxnSpPr>
        <xdr:cNvPr id="313" name="直線コネクタ 312"/>
        <xdr:cNvCxnSpPr/>
      </xdr:nvCxnSpPr>
      <xdr:spPr>
        <a:xfrm>
          <a:off x="15671800" y="61261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35</xdr:row>
      <xdr:rowOff>131899</xdr:rowOff>
    </xdr:to>
    <xdr:cxnSp macro="">
      <xdr:nvCxnSpPr>
        <xdr:cNvPr id="316" name="直線コネクタ 315"/>
        <xdr:cNvCxnSpPr/>
      </xdr:nvCxnSpPr>
      <xdr:spPr>
        <a:xfrm flipV="1">
          <a:off x="14782800" y="6126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131899</xdr:rowOff>
    </xdr:from>
    <xdr:to>
      <xdr:col>73</xdr:col>
      <xdr:colOff>180975</xdr:colOff>
      <xdr:row>35</xdr:row>
      <xdr:rowOff>171087</xdr:rowOff>
    </xdr:to>
    <xdr:cxnSp macro="">
      <xdr:nvCxnSpPr>
        <xdr:cNvPr id="319" name="直線コネクタ 318"/>
        <xdr:cNvCxnSpPr/>
      </xdr:nvCxnSpPr>
      <xdr:spPr>
        <a:xfrm flipV="1">
          <a:off x="13893800" y="6132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171087</xdr:rowOff>
    </xdr:from>
    <xdr:to>
      <xdr:col>69</xdr:col>
      <xdr:colOff>92075</xdr:colOff>
      <xdr:row>36</xdr:row>
      <xdr:rowOff>64951</xdr:rowOff>
    </xdr:to>
    <xdr:cxnSp macro="">
      <xdr:nvCxnSpPr>
        <xdr:cNvPr id="322" name="直線コネクタ 321"/>
        <xdr:cNvCxnSpPr/>
      </xdr:nvCxnSpPr>
      <xdr:spPr>
        <a:xfrm flipV="1">
          <a:off x="13004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3" name="フローチャート: 判断 322"/>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4" name="テキスト ボックス 323"/>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120287</xdr:rowOff>
    </xdr:from>
    <xdr:to>
      <xdr:col>82</xdr:col>
      <xdr:colOff>158750</xdr:colOff>
      <xdr:row>36</xdr:row>
      <xdr:rowOff>50437</xdr:rowOff>
    </xdr:to>
    <xdr:sp macro="" textlink="">
      <xdr:nvSpPr>
        <xdr:cNvPr id="332" name="楕円 331"/>
        <xdr:cNvSpPr/>
      </xdr:nvSpPr>
      <xdr:spPr>
        <a:xfrm>
          <a:off x="16459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136814</xdr:rowOff>
    </xdr:from>
    <xdr:ext cx="762000" cy="259045"/>
    <xdr:sp macro="" textlink="">
      <xdr:nvSpPr>
        <xdr:cNvPr id="333" name="補助費等該当値テキスト"/>
        <xdr:cNvSpPr txBox="1"/>
      </xdr:nvSpPr>
      <xdr:spPr>
        <a:xfrm>
          <a:off x="16598900" y="596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74567</xdr:rowOff>
    </xdr:from>
    <xdr:to>
      <xdr:col>78</xdr:col>
      <xdr:colOff>120650</xdr:colOff>
      <xdr:row>36</xdr:row>
      <xdr:rowOff>4717</xdr:rowOff>
    </xdr:to>
    <xdr:sp macro="" textlink="">
      <xdr:nvSpPr>
        <xdr:cNvPr id="334" name="楕円 333"/>
        <xdr:cNvSpPr/>
      </xdr:nvSpPr>
      <xdr:spPr>
        <a:xfrm>
          <a:off x="15621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14894</xdr:rowOff>
    </xdr:from>
    <xdr:ext cx="736600" cy="259045"/>
    <xdr:sp macro="" textlink="">
      <xdr:nvSpPr>
        <xdr:cNvPr id="335" name="テキスト ボックス 334"/>
        <xdr:cNvSpPr txBox="1"/>
      </xdr:nvSpPr>
      <xdr:spPr>
        <a:xfrm>
          <a:off x="15290800" y="5844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81099</xdr:rowOff>
    </xdr:from>
    <xdr:to>
      <xdr:col>74</xdr:col>
      <xdr:colOff>31750</xdr:colOff>
      <xdr:row>36</xdr:row>
      <xdr:rowOff>11249</xdr:rowOff>
    </xdr:to>
    <xdr:sp macro="" textlink="">
      <xdr:nvSpPr>
        <xdr:cNvPr id="336" name="楕円 335"/>
        <xdr:cNvSpPr/>
      </xdr:nvSpPr>
      <xdr:spPr>
        <a:xfrm>
          <a:off x="14732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21426</xdr:rowOff>
    </xdr:from>
    <xdr:ext cx="762000" cy="259045"/>
    <xdr:sp macro="" textlink="">
      <xdr:nvSpPr>
        <xdr:cNvPr id="337" name="テキスト ボックス 336"/>
        <xdr:cNvSpPr txBox="1"/>
      </xdr:nvSpPr>
      <xdr:spPr>
        <a:xfrm>
          <a:off x="14401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120287</xdr:rowOff>
    </xdr:from>
    <xdr:to>
      <xdr:col>69</xdr:col>
      <xdr:colOff>142875</xdr:colOff>
      <xdr:row>36</xdr:row>
      <xdr:rowOff>50437</xdr:rowOff>
    </xdr:to>
    <xdr:sp macro="" textlink="">
      <xdr:nvSpPr>
        <xdr:cNvPr id="338" name="楕円 337"/>
        <xdr:cNvSpPr/>
      </xdr:nvSpPr>
      <xdr:spPr>
        <a:xfrm>
          <a:off x="13843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39" name="テキスト ボックス 338"/>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14151</xdr:rowOff>
    </xdr:from>
    <xdr:to>
      <xdr:col>65</xdr:col>
      <xdr:colOff>53975</xdr:colOff>
      <xdr:row>36</xdr:row>
      <xdr:rowOff>115751</xdr:rowOff>
    </xdr:to>
    <xdr:sp macro="" textlink="">
      <xdr:nvSpPr>
        <xdr:cNvPr id="340" name="楕円 339"/>
        <xdr:cNvSpPr/>
      </xdr:nvSpPr>
      <xdr:spPr>
        <a:xfrm>
          <a:off x="12954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125928</xdr:rowOff>
    </xdr:from>
    <xdr:ext cx="762000" cy="259045"/>
    <xdr:sp macro="" textlink="">
      <xdr:nvSpPr>
        <xdr:cNvPr id="341" name="テキスト ボックス 340"/>
        <xdr:cNvSpPr txBox="1"/>
      </xdr:nvSpPr>
      <xdr:spPr>
        <a:xfrm>
          <a:off x="12623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平成３０年度は臨時財政対策債を発行せず、また過去の市債の元利償還が進んだが、新たに借り入れた起債の償還が始まったため、公債費は１０．０％と前年度に比べて０．２ポイント低下した。</a:t>
          </a:r>
        </a:p>
        <a:p>
          <a:r>
            <a:rPr kumimoji="1" lang="ja-JP" altLang="en-US" sz="1100">
              <a:latin typeface="ＭＳ Ｐゴシック" panose="020B0600070205080204" pitchFamily="50" charset="-128"/>
              <a:ea typeface="ＭＳ Ｐゴシック" panose="020B0600070205080204" pitchFamily="50" charset="-128"/>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21844</xdr:rowOff>
    </xdr:to>
    <xdr:cxnSp macro="">
      <xdr:nvCxnSpPr>
        <xdr:cNvPr id="371" name="直線コネクタ 370"/>
        <xdr:cNvCxnSpPr/>
      </xdr:nvCxnSpPr>
      <xdr:spPr>
        <a:xfrm flipV="1">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21844</xdr:rowOff>
    </xdr:to>
    <xdr:cxnSp macro="">
      <xdr:nvCxnSpPr>
        <xdr:cNvPr id="374" name="直線コネクタ 373"/>
        <xdr:cNvCxnSpPr/>
      </xdr:nvCxnSpPr>
      <xdr:spPr>
        <a:xfrm>
          <a:off x="3098800" y="13033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76</xdr:row>
      <xdr:rowOff>3556</xdr:rowOff>
    </xdr:to>
    <xdr:cxnSp macro="">
      <xdr:nvCxnSpPr>
        <xdr:cNvPr id="377" name="直線コネクタ 376"/>
        <xdr:cNvCxnSpPr/>
      </xdr:nvCxnSpPr>
      <xdr:spPr>
        <a:xfrm>
          <a:off x="2209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17272</xdr:rowOff>
    </xdr:to>
    <xdr:cxnSp macro="">
      <xdr:nvCxnSpPr>
        <xdr:cNvPr id="380" name="直線コネクタ 379"/>
        <xdr:cNvCxnSpPr/>
      </xdr:nvCxnSpPr>
      <xdr:spPr>
        <a:xfrm flipV="1">
          <a:off x="1320800" y="12983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1" name="フローチャート: 判断 380"/>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2" name="テキスト ボックス 381"/>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2" name="楕円 391"/>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3" name="テキスト ボックス 392"/>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94" name="楕円 393"/>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95" name="テキスト ボックス 394"/>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6" name="楕円 395"/>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7" name="テキスト ボックス 396"/>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137922</xdr:rowOff>
    </xdr:from>
    <xdr:to>
      <xdr:col>6</xdr:col>
      <xdr:colOff>171450</xdr:colOff>
      <xdr:row>76</xdr:row>
      <xdr:rowOff>68072</xdr:rowOff>
    </xdr:to>
    <xdr:sp macro="" textlink="">
      <xdr:nvSpPr>
        <xdr:cNvPr id="398" name="楕円 397"/>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78249</xdr:rowOff>
    </xdr:from>
    <xdr:ext cx="762000" cy="259045"/>
    <xdr:sp macro="" textlink="">
      <xdr:nvSpPr>
        <xdr:cNvPr id="399" name="テキスト ボックス 398"/>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は８６．２％と類似団体平均に比べ高止まりをしている。公債費の占める割合自体が低いこともあるが、類似団体と比較する中で見えてくる国立市の特徴として、扶助費と繰出金に係る経常収支比率が高いことが挙げられる。扶助費の中でも社会福祉費が特に高い水準にあり、障害者福祉に係る経費が主な内容である。また繰出金については、下水道事業特別会計への公債費にかかる繰出金の高止まりや国民健康保険特別会計等への赤字繰出しが主な要因となってい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xdr:rowOff>
    </xdr:from>
    <xdr:to>
      <xdr:col>82</xdr:col>
      <xdr:colOff>107950</xdr:colOff>
      <xdr:row>80</xdr:row>
      <xdr:rowOff>67563</xdr:rowOff>
    </xdr:to>
    <xdr:cxnSp macro="">
      <xdr:nvCxnSpPr>
        <xdr:cNvPr id="430" name="直線コネクタ 429"/>
        <xdr:cNvCxnSpPr/>
      </xdr:nvCxnSpPr>
      <xdr:spPr>
        <a:xfrm>
          <a:off x="15671800" y="137195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3556</xdr:rowOff>
    </xdr:to>
    <xdr:cxnSp macro="">
      <xdr:nvCxnSpPr>
        <xdr:cNvPr id="433" name="直線コネクタ 432"/>
        <xdr:cNvCxnSpPr/>
      </xdr:nvCxnSpPr>
      <xdr:spPr>
        <a:xfrm>
          <a:off x="14782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88137</xdr:rowOff>
    </xdr:to>
    <xdr:cxnSp macro="">
      <xdr:nvCxnSpPr>
        <xdr:cNvPr id="436" name="直線コネクタ 435"/>
        <xdr:cNvCxnSpPr/>
      </xdr:nvCxnSpPr>
      <xdr:spPr>
        <a:xfrm>
          <a:off x="13893800" y="135732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80</xdr:row>
      <xdr:rowOff>44704</xdr:rowOff>
    </xdr:to>
    <xdr:cxnSp macro="">
      <xdr:nvCxnSpPr>
        <xdr:cNvPr id="439" name="直線コネクタ 438"/>
        <xdr:cNvCxnSpPr/>
      </xdr:nvCxnSpPr>
      <xdr:spPr>
        <a:xfrm flipV="1">
          <a:off x="13004800" y="1357325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0" name="フローチャート: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1" name="テキスト ボックス 440"/>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9" name="楕円 448"/>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160290</xdr:rowOff>
    </xdr:from>
    <xdr:ext cx="762000" cy="259045"/>
    <xdr:sp macro="" textlink="">
      <xdr:nvSpPr>
        <xdr:cNvPr id="450" name="公債費以外該当値テキスト"/>
        <xdr:cNvSpPr txBox="1"/>
      </xdr:nvSpPr>
      <xdr:spPr>
        <a:xfrm>
          <a:off x="165989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51" name="楕円 450"/>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52" name="テキスト ボックス 451"/>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53" name="楕円 452"/>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54" name="テキスト ボックス 453"/>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55" name="楕円 454"/>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56" name="テキスト ボックス 455"/>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165354</xdr:rowOff>
    </xdr:from>
    <xdr:to>
      <xdr:col>65</xdr:col>
      <xdr:colOff>53975</xdr:colOff>
      <xdr:row>80</xdr:row>
      <xdr:rowOff>95504</xdr:rowOff>
    </xdr:to>
    <xdr:sp macro="" textlink="">
      <xdr:nvSpPr>
        <xdr:cNvPr id="457" name="楕円 456"/>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80281</xdr:rowOff>
    </xdr:from>
    <xdr:ext cx="762000" cy="259045"/>
    <xdr:sp macro="" textlink="">
      <xdr:nvSpPr>
        <xdr:cNvPr id="458" name="テキスト ボックス 457"/>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151060</xdr:rowOff>
    </xdr:from>
    <xdr:to>
      <xdr:col>29</xdr:col>
      <xdr:colOff>127000</xdr:colOff>
      <xdr:row>16</xdr:row>
      <xdr:rowOff>168053</xdr:rowOff>
    </xdr:to>
    <xdr:cxnSp macro="">
      <xdr:nvCxnSpPr>
        <xdr:cNvPr id="50" name="直線コネクタ 49"/>
        <xdr:cNvCxnSpPr/>
      </xdr:nvCxnSpPr>
      <xdr:spPr bwMode="auto">
        <a:xfrm flipV="1">
          <a:off x="5003800" y="2941885"/>
          <a:ext cx="6477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168053</xdr:rowOff>
    </xdr:from>
    <xdr:to>
      <xdr:col>26</xdr:col>
      <xdr:colOff>50800</xdr:colOff>
      <xdr:row>17</xdr:row>
      <xdr:rowOff>27540</xdr:rowOff>
    </xdr:to>
    <xdr:cxnSp macro="">
      <xdr:nvCxnSpPr>
        <xdr:cNvPr id="53" name="直線コネクタ 52"/>
        <xdr:cNvCxnSpPr/>
      </xdr:nvCxnSpPr>
      <xdr:spPr bwMode="auto">
        <a:xfrm flipV="1">
          <a:off x="4305300" y="295887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27540</xdr:rowOff>
    </xdr:from>
    <xdr:to>
      <xdr:col>22</xdr:col>
      <xdr:colOff>114300</xdr:colOff>
      <xdr:row>17</xdr:row>
      <xdr:rowOff>60192</xdr:rowOff>
    </xdr:to>
    <xdr:cxnSp macro="">
      <xdr:nvCxnSpPr>
        <xdr:cNvPr id="56" name="直線コネクタ 55"/>
        <xdr:cNvCxnSpPr/>
      </xdr:nvCxnSpPr>
      <xdr:spPr bwMode="auto">
        <a:xfrm flipV="1">
          <a:off x="3606800" y="2989815"/>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60192</xdr:rowOff>
    </xdr:from>
    <xdr:to>
      <xdr:col>18</xdr:col>
      <xdr:colOff>177800</xdr:colOff>
      <xdr:row>17</xdr:row>
      <xdr:rowOff>77794</xdr:rowOff>
    </xdr:to>
    <xdr:cxnSp macro="">
      <xdr:nvCxnSpPr>
        <xdr:cNvPr id="59" name="直線コネクタ 58"/>
        <xdr:cNvCxnSpPr/>
      </xdr:nvCxnSpPr>
      <xdr:spPr bwMode="auto">
        <a:xfrm flipV="1">
          <a:off x="2908300" y="3022467"/>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93288</xdr:rowOff>
    </xdr:from>
    <xdr:to>
      <xdr:col>19</xdr:col>
      <xdr:colOff>38100</xdr:colOff>
      <xdr:row>16</xdr:row>
      <xdr:rowOff>23438</xdr:rowOff>
    </xdr:to>
    <xdr:sp macro="" textlink="">
      <xdr:nvSpPr>
        <xdr:cNvPr id="60" name="フローチャート: 判断 59"/>
        <xdr:cNvSpPr/>
      </xdr:nvSpPr>
      <xdr:spPr bwMode="auto">
        <a:xfrm>
          <a:off x="3556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33615</xdr:rowOff>
    </xdr:from>
    <xdr:ext cx="762000" cy="259045"/>
    <xdr:sp macro="" textlink="">
      <xdr:nvSpPr>
        <xdr:cNvPr id="61" name="テキスト ボックス 60"/>
        <xdr:cNvSpPr txBox="1"/>
      </xdr:nvSpPr>
      <xdr:spPr>
        <a:xfrm>
          <a:off x="32258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100260</xdr:rowOff>
    </xdr:from>
    <xdr:to>
      <xdr:col>29</xdr:col>
      <xdr:colOff>177800</xdr:colOff>
      <xdr:row>17</xdr:row>
      <xdr:rowOff>30410</xdr:rowOff>
    </xdr:to>
    <xdr:sp macro="" textlink="">
      <xdr:nvSpPr>
        <xdr:cNvPr id="69" name="楕円 68"/>
        <xdr:cNvSpPr/>
      </xdr:nvSpPr>
      <xdr:spPr bwMode="auto">
        <a:xfrm>
          <a:off x="5600700" y="289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116787</xdr:rowOff>
    </xdr:from>
    <xdr:ext cx="762000" cy="259045"/>
    <xdr:sp macro="" textlink="">
      <xdr:nvSpPr>
        <xdr:cNvPr id="70" name="人口1人当たり決算額の推移該当値テキスト130"/>
        <xdr:cNvSpPr txBox="1"/>
      </xdr:nvSpPr>
      <xdr:spPr>
        <a:xfrm>
          <a:off x="5740400" y="27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117253</xdr:rowOff>
    </xdr:from>
    <xdr:to>
      <xdr:col>26</xdr:col>
      <xdr:colOff>101600</xdr:colOff>
      <xdr:row>17</xdr:row>
      <xdr:rowOff>47403</xdr:rowOff>
    </xdr:to>
    <xdr:sp macro="" textlink="">
      <xdr:nvSpPr>
        <xdr:cNvPr id="71" name="楕円 70"/>
        <xdr:cNvSpPr/>
      </xdr:nvSpPr>
      <xdr:spPr bwMode="auto">
        <a:xfrm>
          <a:off x="49530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57580</xdr:rowOff>
    </xdr:from>
    <xdr:ext cx="736600" cy="259045"/>
    <xdr:sp macro="" textlink="">
      <xdr:nvSpPr>
        <xdr:cNvPr id="72" name="テキスト ボックス 71"/>
        <xdr:cNvSpPr txBox="1"/>
      </xdr:nvSpPr>
      <xdr:spPr>
        <a:xfrm>
          <a:off x="4622800" y="267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148190</xdr:rowOff>
    </xdr:from>
    <xdr:to>
      <xdr:col>22</xdr:col>
      <xdr:colOff>165100</xdr:colOff>
      <xdr:row>17</xdr:row>
      <xdr:rowOff>78340</xdr:rowOff>
    </xdr:to>
    <xdr:sp macro="" textlink="">
      <xdr:nvSpPr>
        <xdr:cNvPr id="73" name="楕円 72"/>
        <xdr:cNvSpPr/>
      </xdr:nvSpPr>
      <xdr:spPr bwMode="auto">
        <a:xfrm>
          <a:off x="4254500" y="29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88517</xdr:rowOff>
    </xdr:from>
    <xdr:ext cx="762000" cy="259045"/>
    <xdr:sp macro="" textlink="">
      <xdr:nvSpPr>
        <xdr:cNvPr id="74" name="テキスト ボックス 73"/>
        <xdr:cNvSpPr txBox="1"/>
      </xdr:nvSpPr>
      <xdr:spPr>
        <a:xfrm>
          <a:off x="3924300" y="27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9392</xdr:rowOff>
    </xdr:from>
    <xdr:to>
      <xdr:col>19</xdr:col>
      <xdr:colOff>38100</xdr:colOff>
      <xdr:row>17</xdr:row>
      <xdr:rowOff>110992</xdr:rowOff>
    </xdr:to>
    <xdr:sp macro="" textlink="">
      <xdr:nvSpPr>
        <xdr:cNvPr id="75" name="楕円 74"/>
        <xdr:cNvSpPr/>
      </xdr:nvSpPr>
      <xdr:spPr bwMode="auto">
        <a:xfrm>
          <a:off x="3556000" y="29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95769</xdr:rowOff>
    </xdr:from>
    <xdr:ext cx="762000" cy="259045"/>
    <xdr:sp macro="" textlink="">
      <xdr:nvSpPr>
        <xdr:cNvPr id="76" name="テキスト ボックス 75"/>
        <xdr:cNvSpPr txBox="1"/>
      </xdr:nvSpPr>
      <xdr:spPr>
        <a:xfrm>
          <a:off x="3225800" y="30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26994</xdr:rowOff>
    </xdr:from>
    <xdr:to>
      <xdr:col>15</xdr:col>
      <xdr:colOff>101600</xdr:colOff>
      <xdr:row>17</xdr:row>
      <xdr:rowOff>128594</xdr:rowOff>
    </xdr:to>
    <xdr:sp macro="" textlink="">
      <xdr:nvSpPr>
        <xdr:cNvPr id="77" name="楕円 76"/>
        <xdr:cNvSpPr/>
      </xdr:nvSpPr>
      <xdr:spPr bwMode="auto">
        <a:xfrm>
          <a:off x="2857500" y="298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113371</xdr:rowOff>
    </xdr:from>
    <xdr:ext cx="762000" cy="259045"/>
    <xdr:sp macro="" textlink="">
      <xdr:nvSpPr>
        <xdr:cNvPr id="78" name="テキスト ボックス 77"/>
        <xdr:cNvSpPr txBox="1"/>
      </xdr:nvSpPr>
      <xdr:spPr>
        <a:xfrm>
          <a:off x="2527300" y="307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196266</xdr:rowOff>
    </xdr:from>
    <xdr:to>
      <xdr:col>29</xdr:col>
      <xdr:colOff>127000</xdr:colOff>
      <xdr:row>37</xdr:row>
      <xdr:rowOff>199041</xdr:rowOff>
    </xdr:to>
    <xdr:cxnSp macro="">
      <xdr:nvCxnSpPr>
        <xdr:cNvPr id="113" name="直線コネクタ 112"/>
        <xdr:cNvCxnSpPr/>
      </xdr:nvCxnSpPr>
      <xdr:spPr bwMode="auto">
        <a:xfrm flipV="1">
          <a:off x="5003800" y="7320966"/>
          <a:ext cx="6477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199041</xdr:rowOff>
    </xdr:from>
    <xdr:to>
      <xdr:col>26</xdr:col>
      <xdr:colOff>50800</xdr:colOff>
      <xdr:row>37</xdr:row>
      <xdr:rowOff>240810</xdr:rowOff>
    </xdr:to>
    <xdr:cxnSp macro="">
      <xdr:nvCxnSpPr>
        <xdr:cNvPr id="116" name="直線コネクタ 115"/>
        <xdr:cNvCxnSpPr/>
      </xdr:nvCxnSpPr>
      <xdr:spPr bwMode="auto">
        <a:xfrm flipV="1">
          <a:off x="4305300" y="7323741"/>
          <a:ext cx="698500" cy="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240810</xdr:rowOff>
    </xdr:from>
    <xdr:to>
      <xdr:col>22</xdr:col>
      <xdr:colOff>114300</xdr:colOff>
      <xdr:row>37</xdr:row>
      <xdr:rowOff>306353</xdr:rowOff>
    </xdr:to>
    <xdr:cxnSp macro="">
      <xdr:nvCxnSpPr>
        <xdr:cNvPr id="119" name="直線コネクタ 118"/>
        <xdr:cNvCxnSpPr/>
      </xdr:nvCxnSpPr>
      <xdr:spPr bwMode="auto">
        <a:xfrm flipV="1">
          <a:off x="3606800" y="7365510"/>
          <a:ext cx="698500" cy="6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306353</xdr:rowOff>
    </xdr:from>
    <xdr:to>
      <xdr:col>18</xdr:col>
      <xdr:colOff>177800</xdr:colOff>
      <xdr:row>37</xdr:row>
      <xdr:rowOff>307137</xdr:rowOff>
    </xdr:to>
    <xdr:cxnSp macro="">
      <xdr:nvCxnSpPr>
        <xdr:cNvPr id="122" name="直線コネクタ 121"/>
        <xdr:cNvCxnSpPr/>
      </xdr:nvCxnSpPr>
      <xdr:spPr bwMode="auto">
        <a:xfrm flipV="1">
          <a:off x="2908300" y="7431053"/>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3" name="フローチャート: 判断 122"/>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104603</xdr:rowOff>
    </xdr:from>
    <xdr:ext cx="762000" cy="259045"/>
    <xdr:sp macro="" textlink="">
      <xdr:nvSpPr>
        <xdr:cNvPr id="124" name="テキスト ボックス 123"/>
        <xdr:cNvSpPr txBox="1"/>
      </xdr:nvSpPr>
      <xdr:spPr>
        <a:xfrm>
          <a:off x="32258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145466</xdr:rowOff>
    </xdr:from>
    <xdr:to>
      <xdr:col>29</xdr:col>
      <xdr:colOff>177800</xdr:colOff>
      <xdr:row>37</xdr:row>
      <xdr:rowOff>247066</xdr:rowOff>
    </xdr:to>
    <xdr:sp macro="" textlink="">
      <xdr:nvSpPr>
        <xdr:cNvPr id="132" name="楕円 131"/>
        <xdr:cNvSpPr/>
      </xdr:nvSpPr>
      <xdr:spPr bwMode="auto">
        <a:xfrm>
          <a:off x="56007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117543</xdr:rowOff>
    </xdr:from>
    <xdr:ext cx="762000" cy="259045"/>
    <xdr:sp macro="" textlink="">
      <xdr:nvSpPr>
        <xdr:cNvPr id="133" name="人口1人当たり決算額の推移該当値テキスト445"/>
        <xdr:cNvSpPr txBox="1"/>
      </xdr:nvSpPr>
      <xdr:spPr>
        <a:xfrm>
          <a:off x="5740400" y="72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148241</xdr:rowOff>
    </xdr:from>
    <xdr:to>
      <xdr:col>26</xdr:col>
      <xdr:colOff>101600</xdr:colOff>
      <xdr:row>37</xdr:row>
      <xdr:rowOff>249841</xdr:rowOff>
    </xdr:to>
    <xdr:sp macro="" textlink="">
      <xdr:nvSpPr>
        <xdr:cNvPr id="134" name="楕円 133"/>
        <xdr:cNvSpPr/>
      </xdr:nvSpPr>
      <xdr:spPr bwMode="auto">
        <a:xfrm>
          <a:off x="49530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234618</xdr:rowOff>
    </xdr:from>
    <xdr:ext cx="736600" cy="259045"/>
    <xdr:sp macro="" textlink="">
      <xdr:nvSpPr>
        <xdr:cNvPr id="135" name="テキスト ボックス 134"/>
        <xdr:cNvSpPr txBox="1"/>
      </xdr:nvSpPr>
      <xdr:spPr>
        <a:xfrm>
          <a:off x="4622800" y="735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190010</xdr:rowOff>
    </xdr:from>
    <xdr:to>
      <xdr:col>22</xdr:col>
      <xdr:colOff>165100</xdr:colOff>
      <xdr:row>37</xdr:row>
      <xdr:rowOff>291610</xdr:rowOff>
    </xdr:to>
    <xdr:sp macro="" textlink="">
      <xdr:nvSpPr>
        <xdr:cNvPr id="136" name="楕円 135"/>
        <xdr:cNvSpPr/>
      </xdr:nvSpPr>
      <xdr:spPr bwMode="auto">
        <a:xfrm>
          <a:off x="4254500" y="73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276387</xdr:rowOff>
    </xdr:from>
    <xdr:ext cx="762000" cy="259045"/>
    <xdr:sp macro="" textlink="">
      <xdr:nvSpPr>
        <xdr:cNvPr id="137" name="テキスト ボックス 136"/>
        <xdr:cNvSpPr txBox="1"/>
      </xdr:nvSpPr>
      <xdr:spPr>
        <a:xfrm>
          <a:off x="3924300" y="74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255553</xdr:rowOff>
    </xdr:from>
    <xdr:to>
      <xdr:col>19</xdr:col>
      <xdr:colOff>38100</xdr:colOff>
      <xdr:row>38</xdr:row>
      <xdr:rowOff>14253</xdr:rowOff>
    </xdr:to>
    <xdr:sp macro="" textlink="">
      <xdr:nvSpPr>
        <xdr:cNvPr id="138" name="楕円 137"/>
        <xdr:cNvSpPr/>
      </xdr:nvSpPr>
      <xdr:spPr bwMode="auto">
        <a:xfrm>
          <a:off x="3556000" y="738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341930</xdr:rowOff>
    </xdr:from>
    <xdr:ext cx="762000" cy="259045"/>
    <xdr:sp macro="" textlink="">
      <xdr:nvSpPr>
        <xdr:cNvPr id="139" name="テキスト ボックス 138"/>
        <xdr:cNvSpPr txBox="1"/>
      </xdr:nvSpPr>
      <xdr:spPr>
        <a:xfrm>
          <a:off x="3225800" y="74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256337</xdr:rowOff>
    </xdr:from>
    <xdr:to>
      <xdr:col>15</xdr:col>
      <xdr:colOff>101600</xdr:colOff>
      <xdr:row>38</xdr:row>
      <xdr:rowOff>15037</xdr:rowOff>
    </xdr:to>
    <xdr:sp macro="" textlink="">
      <xdr:nvSpPr>
        <xdr:cNvPr id="140" name="楕円 139"/>
        <xdr:cNvSpPr/>
      </xdr:nvSpPr>
      <xdr:spPr bwMode="auto">
        <a:xfrm>
          <a:off x="2857500" y="738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342714</xdr:rowOff>
    </xdr:from>
    <xdr:ext cx="762000" cy="259045"/>
    <xdr:sp macro="" textlink="">
      <xdr:nvSpPr>
        <xdr:cNvPr id="141" name="テキスト ボックス 140"/>
        <xdr:cNvSpPr txBox="1"/>
      </xdr:nvSpPr>
      <xdr:spPr>
        <a:xfrm>
          <a:off x="2527300" y="746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17799</xdr:rowOff>
    </xdr:from>
    <xdr:to>
      <xdr:col>24</xdr:col>
      <xdr:colOff>63500</xdr:colOff>
      <xdr:row>36</xdr:row>
      <xdr:rowOff>37440</xdr:rowOff>
    </xdr:to>
    <xdr:cxnSp macro="">
      <xdr:nvCxnSpPr>
        <xdr:cNvPr id="61" name="直線コネクタ 60"/>
        <xdr:cNvCxnSpPr/>
      </xdr:nvCxnSpPr>
      <xdr:spPr>
        <a:xfrm>
          <a:off x="3797300" y="6189999"/>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17799</xdr:rowOff>
    </xdr:from>
    <xdr:to>
      <xdr:col>19</xdr:col>
      <xdr:colOff>177800</xdr:colOff>
      <xdr:row>36</xdr:row>
      <xdr:rowOff>83693</xdr:rowOff>
    </xdr:to>
    <xdr:cxnSp macro="">
      <xdr:nvCxnSpPr>
        <xdr:cNvPr id="64" name="直線コネクタ 63"/>
        <xdr:cNvCxnSpPr/>
      </xdr:nvCxnSpPr>
      <xdr:spPr>
        <a:xfrm flipV="1">
          <a:off x="2908300" y="6189999"/>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83693</xdr:rowOff>
    </xdr:from>
    <xdr:to>
      <xdr:col>15</xdr:col>
      <xdr:colOff>50800</xdr:colOff>
      <xdr:row>36</xdr:row>
      <xdr:rowOff>98495</xdr:rowOff>
    </xdr:to>
    <xdr:cxnSp macro="">
      <xdr:nvCxnSpPr>
        <xdr:cNvPr id="67" name="直線コネクタ 66"/>
        <xdr:cNvCxnSpPr/>
      </xdr:nvCxnSpPr>
      <xdr:spPr>
        <a:xfrm flipV="1">
          <a:off x="2019300" y="6255893"/>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83293</xdr:rowOff>
    </xdr:from>
    <xdr:to>
      <xdr:col>10</xdr:col>
      <xdr:colOff>114300</xdr:colOff>
      <xdr:row>36</xdr:row>
      <xdr:rowOff>98495</xdr:rowOff>
    </xdr:to>
    <xdr:cxnSp macro="">
      <xdr:nvCxnSpPr>
        <xdr:cNvPr id="70" name="直線コネクタ 69"/>
        <xdr:cNvCxnSpPr/>
      </xdr:nvCxnSpPr>
      <xdr:spPr>
        <a:xfrm>
          <a:off x="1130300" y="625549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64154</xdr:rowOff>
    </xdr:from>
    <xdr:to>
      <xdr:col>10</xdr:col>
      <xdr:colOff>165100</xdr:colOff>
      <xdr:row>35</xdr:row>
      <xdr:rowOff>165754</xdr:rowOff>
    </xdr:to>
    <xdr:sp macro="" textlink="">
      <xdr:nvSpPr>
        <xdr:cNvPr id="71" name="フローチャート: 判断 70"/>
        <xdr:cNvSpPr/>
      </xdr:nvSpPr>
      <xdr:spPr>
        <a:xfrm>
          <a:off x="1968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10831</xdr:rowOff>
    </xdr:from>
    <xdr:ext cx="534377" cy="259045"/>
    <xdr:sp macro="" textlink="">
      <xdr:nvSpPr>
        <xdr:cNvPr id="72" name="テキスト ボックス 71"/>
        <xdr:cNvSpPr txBox="1"/>
      </xdr:nvSpPr>
      <xdr:spPr>
        <a:xfrm>
          <a:off x="1752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158090</xdr:rowOff>
    </xdr:from>
    <xdr:to>
      <xdr:col>24</xdr:col>
      <xdr:colOff>114300</xdr:colOff>
      <xdr:row>36</xdr:row>
      <xdr:rowOff>88240</xdr:rowOff>
    </xdr:to>
    <xdr:sp macro="" textlink="">
      <xdr:nvSpPr>
        <xdr:cNvPr id="80" name="楕円 79"/>
        <xdr:cNvSpPr/>
      </xdr:nvSpPr>
      <xdr:spPr>
        <a:xfrm>
          <a:off x="45847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9517</xdr:rowOff>
    </xdr:from>
    <xdr:ext cx="534377" cy="259045"/>
    <xdr:sp macro="" textlink="">
      <xdr:nvSpPr>
        <xdr:cNvPr id="81" name="人件費該当値テキスト"/>
        <xdr:cNvSpPr txBox="1"/>
      </xdr:nvSpPr>
      <xdr:spPr>
        <a:xfrm>
          <a:off x="4686300" y="60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138449</xdr:rowOff>
    </xdr:from>
    <xdr:to>
      <xdr:col>20</xdr:col>
      <xdr:colOff>38100</xdr:colOff>
      <xdr:row>36</xdr:row>
      <xdr:rowOff>68599</xdr:rowOff>
    </xdr:to>
    <xdr:sp macro="" textlink="">
      <xdr:nvSpPr>
        <xdr:cNvPr id="82" name="楕円 81"/>
        <xdr:cNvSpPr/>
      </xdr:nvSpPr>
      <xdr:spPr>
        <a:xfrm>
          <a:off x="3746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85126</xdr:rowOff>
    </xdr:from>
    <xdr:ext cx="534377" cy="259045"/>
    <xdr:sp macro="" textlink="">
      <xdr:nvSpPr>
        <xdr:cNvPr id="83" name="テキスト ボックス 82"/>
        <xdr:cNvSpPr txBox="1"/>
      </xdr:nvSpPr>
      <xdr:spPr>
        <a:xfrm>
          <a:off x="3530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32893</xdr:rowOff>
    </xdr:from>
    <xdr:to>
      <xdr:col>15</xdr:col>
      <xdr:colOff>101600</xdr:colOff>
      <xdr:row>36</xdr:row>
      <xdr:rowOff>134493</xdr:rowOff>
    </xdr:to>
    <xdr:sp macro="" textlink="">
      <xdr:nvSpPr>
        <xdr:cNvPr id="84" name="楕円 83"/>
        <xdr:cNvSpPr/>
      </xdr:nvSpPr>
      <xdr:spPr>
        <a:xfrm>
          <a:off x="2857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151020</xdr:rowOff>
    </xdr:from>
    <xdr:ext cx="534377" cy="259045"/>
    <xdr:sp macro="" textlink="">
      <xdr:nvSpPr>
        <xdr:cNvPr id="85" name="テキスト ボックス 84"/>
        <xdr:cNvSpPr txBox="1"/>
      </xdr:nvSpPr>
      <xdr:spPr>
        <a:xfrm>
          <a:off x="2641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47695</xdr:rowOff>
    </xdr:from>
    <xdr:to>
      <xdr:col>10</xdr:col>
      <xdr:colOff>165100</xdr:colOff>
      <xdr:row>36</xdr:row>
      <xdr:rowOff>149295</xdr:rowOff>
    </xdr:to>
    <xdr:sp macro="" textlink="">
      <xdr:nvSpPr>
        <xdr:cNvPr id="86" name="楕円 85"/>
        <xdr:cNvSpPr/>
      </xdr:nvSpPr>
      <xdr:spPr>
        <a:xfrm>
          <a:off x="1968500" y="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140422</xdr:rowOff>
    </xdr:from>
    <xdr:ext cx="534377" cy="259045"/>
    <xdr:sp macro="" textlink="">
      <xdr:nvSpPr>
        <xdr:cNvPr id="87" name="テキスト ボックス 86"/>
        <xdr:cNvSpPr txBox="1"/>
      </xdr:nvSpPr>
      <xdr:spPr>
        <a:xfrm>
          <a:off x="1752111"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32493</xdr:rowOff>
    </xdr:from>
    <xdr:to>
      <xdr:col>6</xdr:col>
      <xdr:colOff>38100</xdr:colOff>
      <xdr:row>36</xdr:row>
      <xdr:rowOff>134093</xdr:rowOff>
    </xdr:to>
    <xdr:sp macro="" textlink="">
      <xdr:nvSpPr>
        <xdr:cNvPr id="88" name="楕円 87"/>
        <xdr:cNvSpPr/>
      </xdr:nvSpPr>
      <xdr:spPr>
        <a:xfrm>
          <a:off x="1079500" y="62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125220</xdr:rowOff>
    </xdr:from>
    <xdr:ext cx="534377" cy="259045"/>
    <xdr:sp macro="" textlink="">
      <xdr:nvSpPr>
        <xdr:cNvPr id="89" name="テキスト ボックス 88"/>
        <xdr:cNvSpPr txBox="1"/>
      </xdr:nvSpPr>
      <xdr:spPr>
        <a:xfrm>
          <a:off x="863111" y="629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75235</xdr:rowOff>
    </xdr:from>
    <xdr:to>
      <xdr:col>24</xdr:col>
      <xdr:colOff>63500</xdr:colOff>
      <xdr:row>54</xdr:row>
      <xdr:rowOff>101958</xdr:rowOff>
    </xdr:to>
    <xdr:cxnSp macro="">
      <xdr:nvCxnSpPr>
        <xdr:cNvPr id="117" name="直線コネクタ 116"/>
        <xdr:cNvCxnSpPr/>
      </xdr:nvCxnSpPr>
      <xdr:spPr>
        <a:xfrm>
          <a:off x="3797300" y="9333535"/>
          <a:ext cx="8382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75235</xdr:rowOff>
    </xdr:from>
    <xdr:to>
      <xdr:col>19</xdr:col>
      <xdr:colOff>177800</xdr:colOff>
      <xdr:row>54</xdr:row>
      <xdr:rowOff>129208</xdr:rowOff>
    </xdr:to>
    <xdr:cxnSp macro="">
      <xdr:nvCxnSpPr>
        <xdr:cNvPr id="120" name="直線コネクタ 119"/>
        <xdr:cNvCxnSpPr/>
      </xdr:nvCxnSpPr>
      <xdr:spPr>
        <a:xfrm flipV="1">
          <a:off x="2908300" y="9333535"/>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129208</xdr:rowOff>
    </xdr:from>
    <xdr:to>
      <xdr:col>15</xdr:col>
      <xdr:colOff>50800</xdr:colOff>
      <xdr:row>54</xdr:row>
      <xdr:rowOff>166926</xdr:rowOff>
    </xdr:to>
    <xdr:cxnSp macro="">
      <xdr:nvCxnSpPr>
        <xdr:cNvPr id="123" name="直線コネクタ 122"/>
        <xdr:cNvCxnSpPr/>
      </xdr:nvCxnSpPr>
      <xdr:spPr>
        <a:xfrm flipV="1">
          <a:off x="2019300" y="9387508"/>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123584</xdr:rowOff>
    </xdr:from>
    <xdr:to>
      <xdr:col>10</xdr:col>
      <xdr:colOff>114300</xdr:colOff>
      <xdr:row>54</xdr:row>
      <xdr:rowOff>166926</xdr:rowOff>
    </xdr:to>
    <xdr:cxnSp macro="">
      <xdr:nvCxnSpPr>
        <xdr:cNvPr id="126" name="直線コネクタ 125"/>
        <xdr:cNvCxnSpPr/>
      </xdr:nvCxnSpPr>
      <xdr:spPr>
        <a:xfrm>
          <a:off x="1130300" y="9381884"/>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78293</xdr:rowOff>
    </xdr:from>
    <xdr:to>
      <xdr:col>10</xdr:col>
      <xdr:colOff>165100</xdr:colOff>
      <xdr:row>52</xdr:row>
      <xdr:rowOff>8443</xdr:rowOff>
    </xdr:to>
    <xdr:sp macro="" textlink="">
      <xdr:nvSpPr>
        <xdr:cNvPr id="127" name="フローチャート: 判断 126"/>
        <xdr:cNvSpPr/>
      </xdr:nvSpPr>
      <xdr:spPr>
        <a:xfrm>
          <a:off x="1968500" y="882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24970</xdr:rowOff>
    </xdr:from>
    <xdr:ext cx="534377" cy="259045"/>
    <xdr:sp macro="" textlink="">
      <xdr:nvSpPr>
        <xdr:cNvPr id="128" name="テキスト ボックス 127"/>
        <xdr:cNvSpPr txBox="1"/>
      </xdr:nvSpPr>
      <xdr:spPr>
        <a:xfrm>
          <a:off x="1752111" y="8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51158</xdr:rowOff>
    </xdr:from>
    <xdr:to>
      <xdr:col>24</xdr:col>
      <xdr:colOff>114300</xdr:colOff>
      <xdr:row>54</xdr:row>
      <xdr:rowOff>152758</xdr:rowOff>
    </xdr:to>
    <xdr:sp macro="" textlink="">
      <xdr:nvSpPr>
        <xdr:cNvPr id="136" name="楕円 135"/>
        <xdr:cNvSpPr/>
      </xdr:nvSpPr>
      <xdr:spPr>
        <a:xfrm>
          <a:off x="4584700" y="93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74035</xdr:rowOff>
    </xdr:from>
    <xdr:ext cx="534377" cy="259045"/>
    <xdr:sp macro="" textlink="">
      <xdr:nvSpPr>
        <xdr:cNvPr id="137" name="物件費該当値テキスト"/>
        <xdr:cNvSpPr txBox="1"/>
      </xdr:nvSpPr>
      <xdr:spPr>
        <a:xfrm>
          <a:off x="4686300" y="91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24435</xdr:rowOff>
    </xdr:from>
    <xdr:to>
      <xdr:col>20</xdr:col>
      <xdr:colOff>38100</xdr:colOff>
      <xdr:row>54</xdr:row>
      <xdr:rowOff>126035</xdr:rowOff>
    </xdr:to>
    <xdr:sp macro="" textlink="">
      <xdr:nvSpPr>
        <xdr:cNvPr id="138" name="楕円 137"/>
        <xdr:cNvSpPr/>
      </xdr:nvSpPr>
      <xdr:spPr>
        <a:xfrm>
          <a:off x="3746500" y="92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142562</xdr:rowOff>
    </xdr:from>
    <xdr:ext cx="534377" cy="259045"/>
    <xdr:sp macro="" textlink="">
      <xdr:nvSpPr>
        <xdr:cNvPr id="139" name="テキスト ボックス 138"/>
        <xdr:cNvSpPr txBox="1"/>
      </xdr:nvSpPr>
      <xdr:spPr>
        <a:xfrm>
          <a:off x="3530111" y="905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78408</xdr:rowOff>
    </xdr:from>
    <xdr:to>
      <xdr:col>15</xdr:col>
      <xdr:colOff>101600</xdr:colOff>
      <xdr:row>55</xdr:row>
      <xdr:rowOff>8558</xdr:rowOff>
    </xdr:to>
    <xdr:sp macro="" textlink="">
      <xdr:nvSpPr>
        <xdr:cNvPr id="140" name="楕円 139"/>
        <xdr:cNvSpPr/>
      </xdr:nvSpPr>
      <xdr:spPr>
        <a:xfrm>
          <a:off x="2857500" y="93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25085</xdr:rowOff>
    </xdr:from>
    <xdr:ext cx="534377" cy="259045"/>
    <xdr:sp macro="" textlink="">
      <xdr:nvSpPr>
        <xdr:cNvPr id="141" name="テキスト ボックス 140"/>
        <xdr:cNvSpPr txBox="1"/>
      </xdr:nvSpPr>
      <xdr:spPr>
        <a:xfrm>
          <a:off x="2641111" y="91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116126</xdr:rowOff>
    </xdr:from>
    <xdr:to>
      <xdr:col>10</xdr:col>
      <xdr:colOff>165100</xdr:colOff>
      <xdr:row>55</xdr:row>
      <xdr:rowOff>46276</xdr:rowOff>
    </xdr:to>
    <xdr:sp macro="" textlink="">
      <xdr:nvSpPr>
        <xdr:cNvPr id="142" name="楕円 141"/>
        <xdr:cNvSpPr/>
      </xdr:nvSpPr>
      <xdr:spPr>
        <a:xfrm>
          <a:off x="1968500" y="93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37403</xdr:rowOff>
    </xdr:from>
    <xdr:ext cx="534377" cy="259045"/>
    <xdr:sp macro="" textlink="">
      <xdr:nvSpPr>
        <xdr:cNvPr id="143" name="テキスト ボックス 142"/>
        <xdr:cNvSpPr txBox="1"/>
      </xdr:nvSpPr>
      <xdr:spPr>
        <a:xfrm>
          <a:off x="1752111" y="946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72784</xdr:rowOff>
    </xdr:from>
    <xdr:to>
      <xdr:col>6</xdr:col>
      <xdr:colOff>38100</xdr:colOff>
      <xdr:row>55</xdr:row>
      <xdr:rowOff>2934</xdr:rowOff>
    </xdr:to>
    <xdr:sp macro="" textlink="">
      <xdr:nvSpPr>
        <xdr:cNvPr id="144" name="楕円 143"/>
        <xdr:cNvSpPr/>
      </xdr:nvSpPr>
      <xdr:spPr>
        <a:xfrm>
          <a:off x="1079500" y="93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165511</xdr:rowOff>
    </xdr:from>
    <xdr:ext cx="534377" cy="259045"/>
    <xdr:sp macro="" textlink="">
      <xdr:nvSpPr>
        <xdr:cNvPr id="145" name="テキスト ボックス 144"/>
        <xdr:cNvSpPr txBox="1"/>
      </xdr:nvSpPr>
      <xdr:spPr>
        <a:xfrm>
          <a:off x="863111" y="942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55073</xdr:rowOff>
    </xdr:from>
    <xdr:to>
      <xdr:col>24</xdr:col>
      <xdr:colOff>63500</xdr:colOff>
      <xdr:row>78</xdr:row>
      <xdr:rowOff>58547</xdr:rowOff>
    </xdr:to>
    <xdr:cxnSp macro="">
      <xdr:nvCxnSpPr>
        <xdr:cNvPr id="172" name="直線コネクタ 171"/>
        <xdr:cNvCxnSpPr/>
      </xdr:nvCxnSpPr>
      <xdr:spPr>
        <a:xfrm flipV="1">
          <a:off x="3797300" y="13428173"/>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58547</xdr:rowOff>
    </xdr:from>
    <xdr:to>
      <xdr:col>19</xdr:col>
      <xdr:colOff>177800</xdr:colOff>
      <xdr:row>78</xdr:row>
      <xdr:rowOff>58730</xdr:rowOff>
    </xdr:to>
    <xdr:cxnSp macro="">
      <xdr:nvCxnSpPr>
        <xdr:cNvPr id="175" name="直線コネクタ 174"/>
        <xdr:cNvCxnSpPr/>
      </xdr:nvCxnSpPr>
      <xdr:spPr>
        <a:xfrm flipV="1">
          <a:off x="2908300" y="134316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53930</xdr:rowOff>
    </xdr:from>
    <xdr:to>
      <xdr:col>15</xdr:col>
      <xdr:colOff>50800</xdr:colOff>
      <xdr:row>78</xdr:row>
      <xdr:rowOff>58730</xdr:rowOff>
    </xdr:to>
    <xdr:cxnSp macro="">
      <xdr:nvCxnSpPr>
        <xdr:cNvPr id="178" name="直線コネクタ 177"/>
        <xdr:cNvCxnSpPr/>
      </xdr:nvCxnSpPr>
      <xdr:spPr>
        <a:xfrm>
          <a:off x="2019300" y="1342703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53930</xdr:rowOff>
    </xdr:from>
    <xdr:to>
      <xdr:col>10</xdr:col>
      <xdr:colOff>114300</xdr:colOff>
      <xdr:row>78</xdr:row>
      <xdr:rowOff>56124</xdr:rowOff>
    </xdr:to>
    <xdr:cxnSp macro="">
      <xdr:nvCxnSpPr>
        <xdr:cNvPr id="181" name="直線コネクタ 180"/>
        <xdr:cNvCxnSpPr/>
      </xdr:nvCxnSpPr>
      <xdr:spPr>
        <a:xfrm flipV="1">
          <a:off x="1130300" y="13427030"/>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4226</xdr:rowOff>
    </xdr:from>
    <xdr:to>
      <xdr:col>10</xdr:col>
      <xdr:colOff>165100</xdr:colOff>
      <xdr:row>77</xdr:row>
      <xdr:rowOff>105826</xdr:rowOff>
    </xdr:to>
    <xdr:sp macro="" textlink="">
      <xdr:nvSpPr>
        <xdr:cNvPr id="182" name="フローチャート: 判断 181"/>
        <xdr:cNvSpPr/>
      </xdr:nvSpPr>
      <xdr:spPr>
        <a:xfrm>
          <a:off x="1968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122353</xdr:rowOff>
    </xdr:from>
    <xdr:ext cx="469744" cy="259045"/>
    <xdr:sp macro="" textlink="">
      <xdr:nvSpPr>
        <xdr:cNvPr id="183" name="テキスト ボックス 182"/>
        <xdr:cNvSpPr txBox="1"/>
      </xdr:nvSpPr>
      <xdr:spPr>
        <a:xfrm>
          <a:off x="1784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4273</xdr:rowOff>
    </xdr:from>
    <xdr:to>
      <xdr:col>24</xdr:col>
      <xdr:colOff>114300</xdr:colOff>
      <xdr:row>78</xdr:row>
      <xdr:rowOff>105873</xdr:rowOff>
    </xdr:to>
    <xdr:sp macro="" textlink="">
      <xdr:nvSpPr>
        <xdr:cNvPr id="191" name="楕円 190"/>
        <xdr:cNvSpPr/>
      </xdr:nvSpPr>
      <xdr:spPr>
        <a:xfrm>
          <a:off x="4584700" y="133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90650</xdr:rowOff>
    </xdr:from>
    <xdr:ext cx="469744" cy="259045"/>
    <xdr:sp macro="" textlink="">
      <xdr:nvSpPr>
        <xdr:cNvPr id="192" name="維持補修費該当値テキスト"/>
        <xdr:cNvSpPr txBox="1"/>
      </xdr:nvSpPr>
      <xdr:spPr>
        <a:xfrm>
          <a:off x="4686300" y="1329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7747</xdr:rowOff>
    </xdr:from>
    <xdr:to>
      <xdr:col>20</xdr:col>
      <xdr:colOff>38100</xdr:colOff>
      <xdr:row>78</xdr:row>
      <xdr:rowOff>109347</xdr:rowOff>
    </xdr:to>
    <xdr:sp macro="" textlink="">
      <xdr:nvSpPr>
        <xdr:cNvPr id="193" name="楕円 192"/>
        <xdr:cNvSpPr/>
      </xdr:nvSpPr>
      <xdr:spPr>
        <a:xfrm>
          <a:off x="3746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100474</xdr:rowOff>
    </xdr:from>
    <xdr:ext cx="469744" cy="259045"/>
    <xdr:sp macro="" textlink="">
      <xdr:nvSpPr>
        <xdr:cNvPr id="194" name="テキスト ボックス 193"/>
        <xdr:cNvSpPr txBox="1"/>
      </xdr:nvSpPr>
      <xdr:spPr>
        <a:xfrm>
          <a:off x="3562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7930</xdr:rowOff>
    </xdr:from>
    <xdr:to>
      <xdr:col>15</xdr:col>
      <xdr:colOff>101600</xdr:colOff>
      <xdr:row>78</xdr:row>
      <xdr:rowOff>109530</xdr:rowOff>
    </xdr:to>
    <xdr:sp macro="" textlink="">
      <xdr:nvSpPr>
        <xdr:cNvPr id="195" name="楕円 194"/>
        <xdr:cNvSpPr/>
      </xdr:nvSpPr>
      <xdr:spPr>
        <a:xfrm>
          <a:off x="2857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100657</xdr:rowOff>
    </xdr:from>
    <xdr:ext cx="469744" cy="259045"/>
    <xdr:sp macro="" textlink="">
      <xdr:nvSpPr>
        <xdr:cNvPr id="196" name="テキスト ボックス 195"/>
        <xdr:cNvSpPr txBox="1"/>
      </xdr:nvSpPr>
      <xdr:spPr>
        <a:xfrm>
          <a:off x="2673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3130</xdr:rowOff>
    </xdr:from>
    <xdr:to>
      <xdr:col>10</xdr:col>
      <xdr:colOff>165100</xdr:colOff>
      <xdr:row>78</xdr:row>
      <xdr:rowOff>104730</xdr:rowOff>
    </xdr:to>
    <xdr:sp macro="" textlink="">
      <xdr:nvSpPr>
        <xdr:cNvPr id="197" name="楕円 196"/>
        <xdr:cNvSpPr/>
      </xdr:nvSpPr>
      <xdr:spPr>
        <a:xfrm>
          <a:off x="1968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95857</xdr:rowOff>
    </xdr:from>
    <xdr:ext cx="469744" cy="259045"/>
    <xdr:sp macro="" textlink="">
      <xdr:nvSpPr>
        <xdr:cNvPr id="198" name="テキスト ボックス 197"/>
        <xdr:cNvSpPr txBox="1"/>
      </xdr:nvSpPr>
      <xdr:spPr>
        <a:xfrm>
          <a:off x="1784428" y="134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5324</xdr:rowOff>
    </xdr:from>
    <xdr:to>
      <xdr:col>6</xdr:col>
      <xdr:colOff>38100</xdr:colOff>
      <xdr:row>78</xdr:row>
      <xdr:rowOff>106924</xdr:rowOff>
    </xdr:to>
    <xdr:sp macro="" textlink="">
      <xdr:nvSpPr>
        <xdr:cNvPr id="199" name="楕円 198"/>
        <xdr:cNvSpPr/>
      </xdr:nvSpPr>
      <xdr:spPr>
        <a:xfrm>
          <a:off x="1079500" y="133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98051</xdr:rowOff>
    </xdr:from>
    <xdr:ext cx="469744" cy="259045"/>
    <xdr:sp macro="" textlink="">
      <xdr:nvSpPr>
        <xdr:cNvPr id="200" name="テキスト ボックス 199"/>
        <xdr:cNvSpPr txBox="1"/>
      </xdr:nvSpPr>
      <xdr:spPr>
        <a:xfrm>
          <a:off x="895428" y="134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75234</xdr:rowOff>
    </xdr:from>
    <xdr:to>
      <xdr:col>24</xdr:col>
      <xdr:colOff>63500</xdr:colOff>
      <xdr:row>93</xdr:row>
      <xdr:rowOff>93842</xdr:rowOff>
    </xdr:to>
    <xdr:cxnSp macro="">
      <xdr:nvCxnSpPr>
        <xdr:cNvPr id="228" name="直線コネクタ 227"/>
        <xdr:cNvCxnSpPr/>
      </xdr:nvCxnSpPr>
      <xdr:spPr>
        <a:xfrm flipV="1">
          <a:off x="3797300" y="16020084"/>
          <a:ext cx="8382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93842</xdr:rowOff>
    </xdr:from>
    <xdr:to>
      <xdr:col>19</xdr:col>
      <xdr:colOff>177800</xdr:colOff>
      <xdr:row>94</xdr:row>
      <xdr:rowOff>15433</xdr:rowOff>
    </xdr:to>
    <xdr:cxnSp macro="">
      <xdr:nvCxnSpPr>
        <xdr:cNvPr id="231" name="直線コネクタ 230"/>
        <xdr:cNvCxnSpPr/>
      </xdr:nvCxnSpPr>
      <xdr:spPr>
        <a:xfrm flipV="1">
          <a:off x="2908300" y="16038692"/>
          <a:ext cx="8890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15433</xdr:rowOff>
    </xdr:from>
    <xdr:to>
      <xdr:col>15</xdr:col>
      <xdr:colOff>50800</xdr:colOff>
      <xdr:row>94</xdr:row>
      <xdr:rowOff>89500</xdr:rowOff>
    </xdr:to>
    <xdr:cxnSp macro="">
      <xdr:nvCxnSpPr>
        <xdr:cNvPr id="234" name="直線コネクタ 233"/>
        <xdr:cNvCxnSpPr/>
      </xdr:nvCxnSpPr>
      <xdr:spPr>
        <a:xfrm flipV="1">
          <a:off x="2019300" y="16131733"/>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89500</xdr:rowOff>
    </xdr:from>
    <xdr:to>
      <xdr:col>10</xdr:col>
      <xdr:colOff>114300</xdr:colOff>
      <xdr:row>94</xdr:row>
      <xdr:rowOff>135889</xdr:rowOff>
    </xdr:to>
    <xdr:cxnSp macro="">
      <xdr:nvCxnSpPr>
        <xdr:cNvPr id="237" name="直線コネクタ 236"/>
        <xdr:cNvCxnSpPr/>
      </xdr:nvCxnSpPr>
      <xdr:spPr>
        <a:xfrm flipV="1">
          <a:off x="1130300" y="16205800"/>
          <a:ext cx="889000" cy="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10444</xdr:rowOff>
    </xdr:from>
    <xdr:to>
      <xdr:col>10</xdr:col>
      <xdr:colOff>165100</xdr:colOff>
      <xdr:row>96</xdr:row>
      <xdr:rowOff>112044</xdr:rowOff>
    </xdr:to>
    <xdr:sp macro="" textlink="">
      <xdr:nvSpPr>
        <xdr:cNvPr id="238" name="フローチャート: 判断 237"/>
        <xdr:cNvSpPr/>
      </xdr:nvSpPr>
      <xdr:spPr>
        <a:xfrm>
          <a:off x="1968500" y="164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103171</xdr:rowOff>
    </xdr:from>
    <xdr:ext cx="534377" cy="259045"/>
    <xdr:sp macro="" textlink="">
      <xdr:nvSpPr>
        <xdr:cNvPr id="239" name="テキスト ボックス 238"/>
        <xdr:cNvSpPr txBox="1"/>
      </xdr:nvSpPr>
      <xdr:spPr>
        <a:xfrm>
          <a:off x="1752111" y="1656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24434</xdr:rowOff>
    </xdr:from>
    <xdr:to>
      <xdr:col>24</xdr:col>
      <xdr:colOff>114300</xdr:colOff>
      <xdr:row>93</xdr:row>
      <xdr:rowOff>126034</xdr:rowOff>
    </xdr:to>
    <xdr:sp macro="" textlink="">
      <xdr:nvSpPr>
        <xdr:cNvPr id="247" name="楕円 246"/>
        <xdr:cNvSpPr/>
      </xdr:nvSpPr>
      <xdr:spPr>
        <a:xfrm>
          <a:off x="4584700" y="159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47311</xdr:rowOff>
    </xdr:from>
    <xdr:ext cx="599010" cy="259045"/>
    <xdr:sp macro="" textlink="">
      <xdr:nvSpPr>
        <xdr:cNvPr id="248" name="扶助費該当値テキスト"/>
        <xdr:cNvSpPr txBox="1"/>
      </xdr:nvSpPr>
      <xdr:spPr>
        <a:xfrm>
          <a:off x="4686300" y="1582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43042</xdr:rowOff>
    </xdr:from>
    <xdr:to>
      <xdr:col>20</xdr:col>
      <xdr:colOff>38100</xdr:colOff>
      <xdr:row>93</xdr:row>
      <xdr:rowOff>144642</xdr:rowOff>
    </xdr:to>
    <xdr:sp macro="" textlink="">
      <xdr:nvSpPr>
        <xdr:cNvPr id="249" name="楕円 248"/>
        <xdr:cNvSpPr/>
      </xdr:nvSpPr>
      <xdr:spPr>
        <a:xfrm>
          <a:off x="3746500" y="1598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161169</xdr:rowOff>
    </xdr:from>
    <xdr:ext cx="599010" cy="259045"/>
    <xdr:sp macro="" textlink="">
      <xdr:nvSpPr>
        <xdr:cNvPr id="250" name="テキスト ボックス 249"/>
        <xdr:cNvSpPr txBox="1"/>
      </xdr:nvSpPr>
      <xdr:spPr>
        <a:xfrm>
          <a:off x="3497795" y="1576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136083</xdr:rowOff>
    </xdr:from>
    <xdr:to>
      <xdr:col>15</xdr:col>
      <xdr:colOff>101600</xdr:colOff>
      <xdr:row>94</xdr:row>
      <xdr:rowOff>66233</xdr:rowOff>
    </xdr:to>
    <xdr:sp macro="" textlink="">
      <xdr:nvSpPr>
        <xdr:cNvPr id="251" name="楕円 250"/>
        <xdr:cNvSpPr/>
      </xdr:nvSpPr>
      <xdr:spPr>
        <a:xfrm>
          <a:off x="2857500" y="160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82760</xdr:rowOff>
    </xdr:from>
    <xdr:ext cx="599010" cy="259045"/>
    <xdr:sp macro="" textlink="">
      <xdr:nvSpPr>
        <xdr:cNvPr id="252" name="テキスト ボックス 251"/>
        <xdr:cNvSpPr txBox="1"/>
      </xdr:nvSpPr>
      <xdr:spPr>
        <a:xfrm>
          <a:off x="2608795" y="1585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38700</xdr:rowOff>
    </xdr:from>
    <xdr:to>
      <xdr:col>10</xdr:col>
      <xdr:colOff>165100</xdr:colOff>
      <xdr:row>94</xdr:row>
      <xdr:rowOff>140300</xdr:rowOff>
    </xdr:to>
    <xdr:sp macro="" textlink="">
      <xdr:nvSpPr>
        <xdr:cNvPr id="253" name="楕円 252"/>
        <xdr:cNvSpPr/>
      </xdr:nvSpPr>
      <xdr:spPr>
        <a:xfrm>
          <a:off x="1968500" y="161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156827</xdr:rowOff>
    </xdr:from>
    <xdr:ext cx="599010" cy="259045"/>
    <xdr:sp macro="" textlink="">
      <xdr:nvSpPr>
        <xdr:cNvPr id="254" name="テキスト ボックス 253"/>
        <xdr:cNvSpPr txBox="1"/>
      </xdr:nvSpPr>
      <xdr:spPr>
        <a:xfrm>
          <a:off x="1719795" y="159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85089</xdr:rowOff>
    </xdr:from>
    <xdr:to>
      <xdr:col>6</xdr:col>
      <xdr:colOff>38100</xdr:colOff>
      <xdr:row>95</xdr:row>
      <xdr:rowOff>15239</xdr:rowOff>
    </xdr:to>
    <xdr:sp macro="" textlink="">
      <xdr:nvSpPr>
        <xdr:cNvPr id="255" name="楕円 254"/>
        <xdr:cNvSpPr/>
      </xdr:nvSpPr>
      <xdr:spPr>
        <a:xfrm>
          <a:off x="1079500" y="1620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31766</xdr:rowOff>
    </xdr:from>
    <xdr:ext cx="599010" cy="259045"/>
    <xdr:sp macro="" textlink="">
      <xdr:nvSpPr>
        <xdr:cNvPr id="256" name="テキスト ボックス 255"/>
        <xdr:cNvSpPr txBox="1"/>
      </xdr:nvSpPr>
      <xdr:spPr>
        <a:xfrm>
          <a:off x="830795" y="1597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104696</xdr:rowOff>
    </xdr:from>
    <xdr:to>
      <xdr:col>55</xdr:col>
      <xdr:colOff>0</xdr:colOff>
      <xdr:row>36</xdr:row>
      <xdr:rowOff>134099</xdr:rowOff>
    </xdr:to>
    <xdr:cxnSp macro="">
      <xdr:nvCxnSpPr>
        <xdr:cNvPr id="289" name="直線コネクタ 288"/>
        <xdr:cNvCxnSpPr/>
      </xdr:nvCxnSpPr>
      <xdr:spPr>
        <a:xfrm flipV="1">
          <a:off x="9639300" y="6276896"/>
          <a:ext cx="8382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134099</xdr:rowOff>
    </xdr:from>
    <xdr:to>
      <xdr:col>50</xdr:col>
      <xdr:colOff>114300</xdr:colOff>
      <xdr:row>36</xdr:row>
      <xdr:rowOff>152459</xdr:rowOff>
    </xdr:to>
    <xdr:cxnSp macro="">
      <xdr:nvCxnSpPr>
        <xdr:cNvPr id="292" name="直線コネクタ 291"/>
        <xdr:cNvCxnSpPr/>
      </xdr:nvCxnSpPr>
      <xdr:spPr>
        <a:xfrm flipV="1">
          <a:off x="8750300" y="6306299"/>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133014</xdr:rowOff>
    </xdr:from>
    <xdr:to>
      <xdr:col>45</xdr:col>
      <xdr:colOff>177800</xdr:colOff>
      <xdr:row>36</xdr:row>
      <xdr:rowOff>152459</xdr:rowOff>
    </xdr:to>
    <xdr:cxnSp macro="">
      <xdr:nvCxnSpPr>
        <xdr:cNvPr id="295" name="直線コネクタ 294"/>
        <xdr:cNvCxnSpPr/>
      </xdr:nvCxnSpPr>
      <xdr:spPr>
        <a:xfrm>
          <a:off x="7861300" y="6305214"/>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133014</xdr:rowOff>
    </xdr:from>
    <xdr:to>
      <xdr:col>41</xdr:col>
      <xdr:colOff>50800</xdr:colOff>
      <xdr:row>36</xdr:row>
      <xdr:rowOff>167389</xdr:rowOff>
    </xdr:to>
    <xdr:cxnSp macro="">
      <xdr:nvCxnSpPr>
        <xdr:cNvPr id="298" name="直線コネクタ 297"/>
        <xdr:cNvCxnSpPr/>
      </xdr:nvCxnSpPr>
      <xdr:spPr>
        <a:xfrm flipV="1">
          <a:off x="6972300" y="6305214"/>
          <a:ext cx="889000" cy="3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62868</xdr:rowOff>
    </xdr:from>
    <xdr:to>
      <xdr:col>41</xdr:col>
      <xdr:colOff>101600</xdr:colOff>
      <xdr:row>35</xdr:row>
      <xdr:rowOff>164468</xdr:rowOff>
    </xdr:to>
    <xdr:sp macro="" textlink="">
      <xdr:nvSpPr>
        <xdr:cNvPr id="299" name="フローチャート: 判断 298"/>
        <xdr:cNvSpPr/>
      </xdr:nvSpPr>
      <xdr:spPr>
        <a:xfrm>
          <a:off x="7810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9545</xdr:rowOff>
    </xdr:from>
    <xdr:ext cx="534377" cy="259045"/>
    <xdr:sp macro="" textlink="">
      <xdr:nvSpPr>
        <xdr:cNvPr id="300" name="テキスト ボックス 299"/>
        <xdr:cNvSpPr txBox="1"/>
      </xdr:nvSpPr>
      <xdr:spPr>
        <a:xfrm>
          <a:off x="7594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53896</xdr:rowOff>
    </xdr:from>
    <xdr:to>
      <xdr:col>55</xdr:col>
      <xdr:colOff>50800</xdr:colOff>
      <xdr:row>36</xdr:row>
      <xdr:rowOff>155496</xdr:rowOff>
    </xdr:to>
    <xdr:sp macro="" textlink="">
      <xdr:nvSpPr>
        <xdr:cNvPr id="308" name="楕円 307"/>
        <xdr:cNvSpPr/>
      </xdr:nvSpPr>
      <xdr:spPr>
        <a:xfrm>
          <a:off x="10426700" y="62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32323</xdr:rowOff>
    </xdr:from>
    <xdr:ext cx="534377" cy="259045"/>
    <xdr:sp macro="" textlink="">
      <xdr:nvSpPr>
        <xdr:cNvPr id="309" name="補助費等該当値テキスト"/>
        <xdr:cNvSpPr txBox="1"/>
      </xdr:nvSpPr>
      <xdr:spPr>
        <a:xfrm>
          <a:off x="10528300" y="62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83299</xdr:rowOff>
    </xdr:from>
    <xdr:to>
      <xdr:col>50</xdr:col>
      <xdr:colOff>165100</xdr:colOff>
      <xdr:row>37</xdr:row>
      <xdr:rowOff>13449</xdr:rowOff>
    </xdr:to>
    <xdr:sp macro="" textlink="">
      <xdr:nvSpPr>
        <xdr:cNvPr id="310" name="楕円 309"/>
        <xdr:cNvSpPr/>
      </xdr:nvSpPr>
      <xdr:spPr>
        <a:xfrm>
          <a:off x="9588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4576</xdr:rowOff>
    </xdr:from>
    <xdr:ext cx="534377" cy="259045"/>
    <xdr:sp macro="" textlink="">
      <xdr:nvSpPr>
        <xdr:cNvPr id="311" name="テキスト ボックス 310"/>
        <xdr:cNvSpPr txBox="1"/>
      </xdr:nvSpPr>
      <xdr:spPr>
        <a:xfrm>
          <a:off x="9372111" y="6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101659</xdr:rowOff>
    </xdr:from>
    <xdr:to>
      <xdr:col>46</xdr:col>
      <xdr:colOff>38100</xdr:colOff>
      <xdr:row>37</xdr:row>
      <xdr:rowOff>31809</xdr:rowOff>
    </xdr:to>
    <xdr:sp macro="" textlink="">
      <xdr:nvSpPr>
        <xdr:cNvPr id="312" name="楕円 311"/>
        <xdr:cNvSpPr/>
      </xdr:nvSpPr>
      <xdr:spPr>
        <a:xfrm>
          <a:off x="8699500" y="62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22936</xdr:rowOff>
    </xdr:from>
    <xdr:ext cx="534377" cy="259045"/>
    <xdr:sp macro="" textlink="">
      <xdr:nvSpPr>
        <xdr:cNvPr id="313" name="テキスト ボックス 312"/>
        <xdr:cNvSpPr txBox="1"/>
      </xdr:nvSpPr>
      <xdr:spPr>
        <a:xfrm>
          <a:off x="8483111" y="63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82214</xdr:rowOff>
    </xdr:from>
    <xdr:to>
      <xdr:col>41</xdr:col>
      <xdr:colOff>101600</xdr:colOff>
      <xdr:row>37</xdr:row>
      <xdr:rowOff>12364</xdr:rowOff>
    </xdr:to>
    <xdr:sp macro="" textlink="">
      <xdr:nvSpPr>
        <xdr:cNvPr id="314" name="楕円 313"/>
        <xdr:cNvSpPr/>
      </xdr:nvSpPr>
      <xdr:spPr>
        <a:xfrm>
          <a:off x="7810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3491</xdr:rowOff>
    </xdr:from>
    <xdr:ext cx="534377" cy="259045"/>
    <xdr:sp macro="" textlink="">
      <xdr:nvSpPr>
        <xdr:cNvPr id="315" name="テキスト ボックス 314"/>
        <xdr:cNvSpPr txBox="1"/>
      </xdr:nvSpPr>
      <xdr:spPr>
        <a:xfrm>
          <a:off x="7594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116589</xdr:rowOff>
    </xdr:from>
    <xdr:to>
      <xdr:col>36</xdr:col>
      <xdr:colOff>165100</xdr:colOff>
      <xdr:row>37</xdr:row>
      <xdr:rowOff>46739</xdr:rowOff>
    </xdr:to>
    <xdr:sp macro="" textlink="">
      <xdr:nvSpPr>
        <xdr:cNvPr id="316" name="楕円 315"/>
        <xdr:cNvSpPr/>
      </xdr:nvSpPr>
      <xdr:spPr>
        <a:xfrm>
          <a:off x="6921500" y="62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37866</xdr:rowOff>
    </xdr:from>
    <xdr:ext cx="534377" cy="259045"/>
    <xdr:sp macro="" textlink="">
      <xdr:nvSpPr>
        <xdr:cNvPr id="317" name="テキスト ボックス 316"/>
        <xdr:cNvSpPr txBox="1"/>
      </xdr:nvSpPr>
      <xdr:spPr>
        <a:xfrm>
          <a:off x="6705111" y="63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104573</xdr:rowOff>
    </xdr:from>
    <xdr:to>
      <xdr:col>55</xdr:col>
      <xdr:colOff>0</xdr:colOff>
      <xdr:row>58</xdr:row>
      <xdr:rowOff>4140</xdr:rowOff>
    </xdr:to>
    <xdr:cxnSp macro="">
      <xdr:nvCxnSpPr>
        <xdr:cNvPr id="344" name="直線コネクタ 343"/>
        <xdr:cNvCxnSpPr/>
      </xdr:nvCxnSpPr>
      <xdr:spPr>
        <a:xfrm flipV="1">
          <a:off x="9639300" y="9877223"/>
          <a:ext cx="8382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105369</xdr:rowOff>
    </xdr:from>
    <xdr:to>
      <xdr:col>50</xdr:col>
      <xdr:colOff>114300</xdr:colOff>
      <xdr:row>58</xdr:row>
      <xdr:rowOff>4140</xdr:rowOff>
    </xdr:to>
    <xdr:cxnSp macro="">
      <xdr:nvCxnSpPr>
        <xdr:cNvPr id="347" name="直線コネクタ 346"/>
        <xdr:cNvCxnSpPr/>
      </xdr:nvCxnSpPr>
      <xdr:spPr>
        <a:xfrm>
          <a:off x="8750300" y="9878019"/>
          <a:ext cx="889000" cy="7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16818</xdr:rowOff>
    </xdr:from>
    <xdr:to>
      <xdr:col>45</xdr:col>
      <xdr:colOff>177800</xdr:colOff>
      <xdr:row>57</xdr:row>
      <xdr:rowOff>105369</xdr:rowOff>
    </xdr:to>
    <xdr:cxnSp macro="">
      <xdr:nvCxnSpPr>
        <xdr:cNvPr id="350" name="直線コネクタ 349"/>
        <xdr:cNvCxnSpPr/>
      </xdr:nvCxnSpPr>
      <xdr:spPr>
        <a:xfrm>
          <a:off x="7861300" y="9789468"/>
          <a:ext cx="889000" cy="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16818</xdr:rowOff>
    </xdr:from>
    <xdr:to>
      <xdr:col>41</xdr:col>
      <xdr:colOff>50800</xdr:colOff>
      <xdr:row>57</xdr:row>
      <xdr:rowOff>91150</xdr:rowOff>
    </xdr:to>
    <xdr:cxnSp macro="">
      <xdr:nvCxnSpPr>
        <xdr:cNvPr id="353" name="直線コネクタ 352"/>
        <xdr:cNvCxnSpPr/>
      </xdr:nvCxnSpPr>
      <xdr:spPr>
        <a:xfrm flipV="1">
          <a:off x="6972300" y="9789468"/>
          <a:ext cx="889000" cy="7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10047</xdr:rowOff>
    </xdr:from>
    <xdr:to>
      <xdr:col>41</xdr:col>
      <xdr:colOff>101600</xdr:colOff>
      <xdr:row>56</xdr:row>
      <xdr:rowOff>111647</xdr:rowOff>
    </xdr:to>
    <xdr:sp macro="" textlink="">
      <xdr:nvSpPr>
        <xdr:cNvPr id="354" name="フローチャート: 判断 353"/>
        <xdr:cNvSpPr/>
      </xdr:nvSpPr>
      <xdr:spPr>
        <a:xfrm>
          <a:off x="7810500" y="96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128174</xdr:rowOff>
    </xdr:from>
    <xdr:ext cx="534377" cy="259045"/>
    <xdr:sp macro="" textlink="">
      <xdr:nvSpPr>
        <xdr:cNvPr id="355" name="テキスト ボックス 354"/>
        <xdr:cNvSpPr txBox="1"/>
      </xdr:nvSpPr>
      <xdr:spPr>
        <a:xfrm>
          <a:off x="7594111" y="938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53773</xdr:rowOff>
    </xdr:from>
    <xdr:to>
      <xdr:col>55</xdr:col>
      <xdr:colOff>50800</xdr:colOff>
      <xdr:row>57</xdr:row>
      <xdr:rowOff>155373</xdr:rowOff>
    </xdr:to>
    <xdr:sp macro="" textlink="">
      <xdr:nvSpPr>
        <xdr:cNvPr id="363" name="楕円 362"/>
        <xdr:cNvSpPr/>
      </xdr:nvSpPr>
      <xdr:spPr>
        <a:xfrm>
          <a:off x="10426700" y="98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76650</xdr:rowOff>
    </xdr:from>
    <xdr:ext cx="534377" cy="259045"/>
    <xdr:sp macro="" textlink="">
      <xdr:nvSpPr>
        <xdr:cNvPr id="364" name="普通建設事業費該当値テキスト"/>
        <xdr:cNvSpPr txBox="1"/>
      </xdr:nvSpPr>
      <xdr:spPr>
        <a:xfrm>
          <a:off x="10528300" y="96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124790</xdr:rowOff>
    </xdr:from>
    <xdr:to>
      <xdr:col>50</xdr:col>
      <xdr:colOff>165100</xdr:colOff>
      <xdr:row>58</xdr:row>
      <xdr:rowOff>54940</xdr:rowOff>
    </xdr:to>
    <xdr:sp macro="" textlink="">
      <xdr:nvSpPr>
        <xdr:cNvPr id="365" name="楕円 364"/>
        <xdr:cNvSpPr/>
      </xdr:nvSpPr>
      <xdr:spPr>
        <a:xfrm>
          <a:off x="9588500" y="98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46067</xdr:rowOff>
    </xdr:from>
    <xdr:ext cx="534377" cy="259045"/>
    <xdr:sp macro="" textlink="">
      <xdr:nvSpPr>
        <xdr:cNvPr id="366" name="テキスト ボックス 365"/>
        <xdr:cNvSpPr txBox="1"/>
      </xdr:nvSpPr>
      <xdr:spPr>
        <a:xfrm>
          <a:off x="9372111" y="99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54569</xdr:rowOff>
    </xdr:from>
    <xdr:to>
      <xdr:col>46</xdr:col>
      <xdr:colOff>38100</xdr:colOff>
      <xdr:row>57</xdr:row>
      <xdr:rowOff>156169</xdr:rowOff>
    </xdr:to>
    <xdr:sp macro="" textlink="">
      <xdr:nvSpPr>
        <xdr:cNvPr id="367" name="楕円 366"/>
        <xdr:cNvSpPr/>
      </xdr:nvSpPr>
      <xdr:spPr>
        <a:xfrm>
          <a:off x="8699500" y="98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xdr:rowOff>
    </xdr:from>
    <xdr:ext cx="534377" cy="259045"/>
    <xdr:sp macro="" textlink="">
      <xdr:nvSpPr>
        <xdr:cNvPr id="368" name="テキスト ボックス 367"/>
        <xdr:cNvSpPr txBox="1"/>
      </xdr:nvSpPr>
      <xdr:spPr>
        <a:xfrm>
          <a:off x="8483111" y="96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137468</xdr:rowOff>
    </xdr:from>
    <xdr:to>
      <xdr:col>41</xdr:col>
      <xdr:colOff>101600</xdr:colOff>
      <xdr:row>57</xdr:row>
      <xdr:rowOff>67618</xdr:rowOff>
    </xdr:to>
    <xdr:sp macro="" textlink="">
      <xdr:nvSpPr>
        <xdr:cNvPr id="369" name="楕円 368"/>
        <xdr:cNvSpPr/>
      </xdr:nvSpPr>
      <xdr:spPr>
        <a:xfrm>
          <a:off x="7810500" y="97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58745</xdr:rowOff>
    </xdr:from>
    <xdr:ext cx="534377" cy="259045"/>
    <xdr:sp macro="" textlink="">
      <xdr:nvSpPr>
        <xdr:cNvPr id="370" name="テキスト ボックス 369"/>
        <xdr:cNvSpPr txBox="1"/>
      </xdr:nvSpPr>
      <xdr:spPr>
        <a:xfrm>
          <a:off x="7594111" y="98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40350</xdr:rowOff>
    </xdr:from>
    <xdr:to>
      <xdr:col>36</xdr:col>
      <xdr:colOff>165100</xdr:colOff>
      <xdr:row>57</xdr:row>
      <xdr:rowOff>141950</xdr:rowOff>
    </xdr:to>
    <xdr:sp macro="" textlink="">
      <xdr:nvSpPr>
        <xdr:cNvPr id="371" name="楕円 370"/>
        <xdr:cNvSpPr/>
      </xdr:nvSpPr>
      <xdr:spPr>
        <a:xfrm>
          <a:off x="6921500" y="9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133077</xdr:rowOff>
    </xdr:from>
    <xdr:ext cx="534377" cy="259045"/>
    <xdr:sp macro="" textlink="">
      <xdr:nvSpPr>
        <xdr:cNvPr id="372" name="テキスト ボックス 371"/>
        <xdr:cNvSpPr txBox="1"/>
      </xdr:nvSpPr>
      <xdr:spPr>
        <a:xfrm>
          <a:off x="6705111" y="99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75975</xdr:rowOff>
    </xdr:from>
    <xdr:to>
      <xdr:col>55</xdr:col>
      <xdr:colOff>0</xdr:colOff>
      <xdr:row>79</xdr:row>
      <xdr:rowOff>84128</xdr:rowOff>
    </xdr:to>
    <xdr:cxnSp macro="">
      <xdr:nvCxnSpPr>
        <xdr:cNvPr id="403" name="直線コネクタ 402"/>
        <xdr:cNvCxnSpPr/>
      </xdr:nvCxnSpPr>
      <xdr:spPr>
        <a:xfrm>
          <a:off x="9639300" y="13620525"/>
          <a:ext cx="8382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74189</xdr:rowOff>
    </xdr:from>
    <xdr:to>
      <xdr:col>50</xdr:col>
      <xdr:colOff>114300</xdr:colOff>
      <xdr:row>79</xdr:row>
      <xdr:rowOff>75975</xdr:rowOff>
    </xdr:to>
    <xdr:cxnSp macro="">
      <xdr:nvCxnSpPr>
        <xdr:cNvPr id="406" name="直線コネクタ 405"/>
        <xdr:cNvCxnSpPr/>
      </xdr:nvCxnSpPr>
      <xdr:spPr>
        <a:xfrm>
          <a:off x="8750300" y="13618739"/>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74189</xdr:rowOff>
    </xdr:from>
    <xdr:to>
      <xdr:col>45</xdr:col>
      <xdr:colOff>177800</xdr:colOff>
      <xdr:row>79</xdr:row>
      <xdr:rowOff>86458</xdr:rowOff>
    </xdr:to>
    <xdr:cxnSp macro="">
      <xdr:nvCxnSpPr>
        <xdr:cNvPr id="409" name="直線コネクタ 408"/>
        <xdr:cNvCxnSpPr/>
      </xdr:nvCxnSpPr>
      <xdr:spPr>
        <a:xfrm flipV="1">
          <a:off x="7861300" y="13618739"/>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72045</xdr:rowOff>
    </xdr:from>
    <xdr:to>
      <xdr:col>41</xdr:col>
      <xdr:colOff>50800</xdr:colOff>
      <xdr:row>79</xdr:row>
      <xdr:rowOff>86458</xdr:rowOff>
    </xdr:to>
    <xdr:cxnSp macro="">
      <xdr:nvCxnSpPr>
        <xdr:cNvPr id="412" name="直線コネクタ 411"/>
        <xdr:cNvCxnSpPr/>
      </xdr:nvCxnSpPr>
      <xdr:spPr>
        <a:xfrm>
          <a:off x="6972300" y="13616595"/>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54958</xdr:rowOff>
    </xdr:from>
    <xdr:to>
      <xdr:col>41</xdr:col>
      <xdr:colOff>101600</xdr:colOff>
      <xdr:row>76</xdr:row>
      <xdr:rowOff>156558</xdr:rowOff>
    </xdr:to>
    <xdr:sp macro="" textlink="">
      <xdr:nvSpPr>
        <xdr:cNvPr id="413" name="フローチャート: 判断 412"/>
        <xdr:cNvSpPr/>
      </xdr:nvSpPr>
      <xdr:spPr>
        <a:xfrm>
          <a:off x="7810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1636</xdr:rowOff>
    </xdr:from>
    <xdr:ext cx="534377" cy="259045"/>
    <xdr:sp macro="" textlink="">
      <xdr:nvSpPr>
        <xdr:cNvPr id="414" name="テキスト ボックス 413"/>
        <xdr:cNvSpPr txBox="1"/>
      </xdr:nvSpPr>
      <xdr:spPr>
        <a:xfrm>
          <a:off x="7594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33328</xdr:rowOff>
    </xdr:from>
    <xdr:to>
      <xdr:col>55</xdr:col>
      <xdr:colOff>50800</xdr:colOff>
      <xdr:row>79</xdr:row>
      <xdr:rowOff>134928</xdr:rowOff>
    </xdr:to>
    <xdr:sp macro="" textlink="">
      <xdr:nvSpPr>
        <xdr:cNvPr id="422" name="楕円 421"/>
        <xdr:cNvSpPr/>
      </xdr:nvSpPr>
      <xdr:spPr>
        <a:xfrm>
          <a:off x="10426700" y="13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119705</xdr:rowOff>
    </xdr:from>
    <xdr:ext cx="469744" cy="259045"/>
    <xdr:sp macro="" textlink="">
      <xdr:nvSpPr>
        <xdr:cNvPr id="423" name="普通建設事業費 （ うち新規整備　）該当値テキスト"/>
        <xdr:cNvSpPr txBox="1"/>
      </xdr:nvSpPr>
      <xdr:spPr>
        <a:xfrm>
          <a:off x="10528300" y="1349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25175</xdr:rowOff>
    </xdr:from>
    <xdr:to>
      <xdr:col>50</xdr:col>
      <xdr:colOff>165100</xdr:colOff>
      <xdr:row>79</xdr:row>
      <xdr:rowOff>126775</xdr:rowOff>
    </xdr:to>
    <xdr:sp macro="" textlink="">
      <xdr:nvSpPr>
        <xdr:cNvPr id="424" name="楕円 423"/>
        <xdr:cNvSpPr/>
      </xdr:nvSpPr>
      <xdr:spPr>
        <a:xfrm>
          <a:off x="9588500" y="135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117902</xdr:rowOff>
    </xdr:from>
    <xdr:ext cx="469744" cy="259045"/>
    <xdr:sp macro="" textlink="">
      <xdr:nvSpPr>
        <xdr:cNvPr id="425" name="テキスト ボックス 424"/>
        <xdr:cNvSpPr txBox="1"/>
      </xdr:nvSpPr>
      <xdr:spPr>
        <a:xfrm>
          <a:off x="9404428" y="1366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23389</xdr:rowOff>
    </xdr:from>
    <xdr:to>
      <xdr:col>46</xdr:col>
      <xdr:colOff>38100</xdr:colOff>
      <xdr:row>79</xdr:row>
      <xdr:rowOff>124989</xdr:rowOff>
    </xdr:to>
    <xdr:sp macro="" textlink="">
      <xdr:nvSpPr>
        <xdr:cNvPr id="426" name="楕円 425"/>
        <xdr:cNvSpPr/>
      </xdr:nvSpPr>
      <xdr:spPr>
        <a:xfrm>
          <a:off x="8699500" y="135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116116</xdr:rowOff>
    </xdr:from>
    <xdr:ext cx="469744" cy="259045"/>
    <xdr:sp macro="" textlink="">
      <xdr:nvSpPr>
        <xdr:cNvPr id="427" name="テキスト ボックス 426"/>
        <xdr:cNvSpPr txBox="1"/>
      </xdr:nvSpPr>
      <xdr:spPr>
        <a:xfrm>
          <a:off x="8515428" y="136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35658</xdr:rowOff>
    </xdr:from>
    <xdr:to>
      <xdr:col>41</xdr:col>
      <xdr:colOff>101600</xdr:colOff>
      <xdr:row>79</xdr:row>
      <xdr:rowOff>137258</xdr:rowOff>
    </xdr:to>
    <xdr:sp macro="" textlink="">
      <xdr:nvSpPr>
        <xdr:cNvPr id="428" name="楕円 427"/>
        <xdr:cNvSpPr/>
      </xdr:nvSpPr>
      <xdr:spPr>
        <a:xfrm>
          <a:off x="7810500" y="135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128385</xdr:rowOff>
    </xdr:from>
    <xdr:ext cx="469744" cy="259045"/>
    <xdr:sp macro="" textlink="">
      <xdr:nvSpPr>
        <xdr:cNvPr id="429" name="テキスト ボックス 428"/>
        <xdr:cNvSpPr txBox="1"/>
      </xdr:nvSpPr>
      <xdr:spPr>
        <a:xfrm>
          <a:off x="7626428" y="1367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21245</xdr:rowOff>
    </xdr:from>
    <xdr:to>
      <xdr:col>36</xdr:col>
      <xdr:colOff>165100</xdr:colOff>
      <xdr:row>79</xdr:row>
      <xdr:rowOff>122845</xdr:rowOff>
    </xdr:to>
    <xdr:sp macro="" textlink="">
      <xdr:nvSpPr>
        <xdr:cNvPr id="430" name="楕円 429"/>
        <xdr:cNvSpPr/>
      </xdr:nvSpPr>
      <xdr:spPr>
        <a:xfrm>
          <a:off x="6921500" y="135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113972</xdr:rowOff>
    </xdr:from>
    <xdr:ext cx="469744" cy="259045"/>
    <xdr:sp macro="" textlink="">
      <xdr:nvSpPr>
        <xdr:cNvPr id="431" name="テキスト ボックス 430"/>
        <xdr:cNvSpPr txBox="1"/>
      </xdr:nvSpPr>
      <xdr:spPr>
        <a:xfrm>
          <a:off x="6737428" y="136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13725</xdr:rowOff>
    </xdr:from>
    <xdr:to>
      <xdr:col>55</xdr:col>
      <xdr:colOff>0</xdr:colOff>
      <xdr:row>97</xdr:row>
      <xdr:rowOff>94910</xdr:rowOff>
    </xdr:to>
    <xdr:cxnSp macro="">
      <xdr:nvCxnSpPr>
        <xdr:cNvPr id="462" name="直線コネクタ 461"/>
        <xdr:cNvCxnSpPr/>
      </xdr:nvCxnSpPr>
      <xdr:spPr>
        <a:xfrm flipV="1">
          <a:off x="9639300" y="16644375"/>
          <a:ext cx="8382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94910</xdr:rowOff>
    </xdr:from>
    <xdr:to>
      <xdr:col>50</xdr:col>
      <xdr:colOff>114300</xdr:colOff>
      <xdr:row>97</xdr:row>
      <xdr:rowOff>99335</xdr:rowOff>
    </xdr:to>
    <xdr:cxnSp macro="">
      <xdr:nvCxnSpPr>
        <xdr:cNvPr id="465" name="直線コネクタ 464"/>
        <xdr:cNvCxnSpPr/>
      </xdr:nvCxnSpPr>
      <xdr:spPr>
        <a:xfrm flipV="1">
          <a:off x="8750300" y="16725560"/>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63609</xdr:rowOff>
    </xdr:from>
    <xdr:to>
      <xdr:col>45</xdr:col>
      <xdr:colOff>177800</xdr:colOff>
      <xdr:row>97</xdr:row>
      <xdr:rowOff>99335</xdr:rowOff>
    </xdr:to>
    <xdr:cxnSp macro="">
      <xdr:nvCxnSpPr>
        <xdr:cNvPr id="468" name="直線コネクタ 467"/>
        <xdr:cNvCxnSpPr/>
      </xdr:nvCxnSpPr>
      <xdr:spPr>
        <a:xfrm>
          <a:off x="7861300" y="16694259"/>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23506</xdr:rowOff>
    </xdr:from>
    <xdr:to>
      <xdr:col>41</xdr:col>
      <xdr:colOff>50800</xdr:colOff>
      <xdr:row>97</xdr:row>
      <xdr:rowOff>63609</xdr:rowOff>
    </xdr:to>
    <xdr:cxnSp macro="">
      <xdr:nvCxnSpPr>
        <xdr:cNvPr id="471" name="直線コネクタ 470"/>
        <xdr:cNvCxnSpPr/>
      </xdr:nvCxnSpPr>
      <xdr:spPr>
        <a:xfrm>
          <a:off x="6972300" y="16654156"/>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2" name="フローチャート: 判断 471"/>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3" name="テキスト ボックス 472"/>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134375</xdr:rowOff>
    </xdr:from>
    <xdr:to>
      <xdr:col>55</xdr:col>
      <xdr:colOff>50800</xdr:colOff>
      <xdr:row>97</xdr:row>
      <xdr:rowOff>64525</xdr:rowOff>
    </xdr:to>
    <xdr:sp macro="" textlink="">
      <xdr:nvSpPr>
        <xdr:cNvPr id="481" name="楕円 480"/>
        <xdr:cNvSpPr/>
      </xdr:nvSpPr>
      <xdr:spPr>
        <a:xfrm>
          <a:off x="10426700" y="165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157252</xdr:rowOff>
    </xdr:from>
    <xdr:ext cx="534377" cy="259045"/>
    <xdr:sp macro="" textlink="">
      <xdr:nvSpPr>
        <xdr:cNvPr id="482" name="普通建設事業費 （ うち更新整備　）該当値テキスト"/>
        <xdr:cNvSpPr txBox="1"/>
      </xdr:nvSpPr>
      <xdr:spPr>
        <a:xfrm>
          <a:off x="10528300" y="164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44110</xdr:rowOff>
    </xdr:from>
    <xdr:to>
      <xdr:col>50</xdr:col>
      <xdr:colOff>165100</xdr:colOff>
      <xdr:row>97</xdr:row>
      <xdr:rowOff>145710</xdr:rowOff>
    </xdr:to>
    <xdr:sp macro="" textlink="">
      <xdr:nvSpPr>
        <xdr:cNvPr id="483" name="楕円 482"/>
        <xdr:cNvSpPr/>
      </xdr:nvSpPr>
      <xdr:spPr>
        <a:xfrm>
          <a:off x="9588500" y="166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136837</xdr:rowOff>
    </xdr:from>
    <xdr:ext cx="534377" cy="259045"/>
    <xdr:sp macro="" textlink="">
      <xdr:nvSpPr>
        <xdr:cNvPr id="484" name="テキスト ボックス 483"/>
        <xdr:cNvSpPr txBox="1"/>
      </xdr:nvSpPr>
      <xdr:spPr>
        <a:xfrm>
          <a:off x="9372111" y="167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48535</xdr:rowOff>
    </xdr:from>
    <xdr:to>
      <xdr:col>46</xdr:col>
      <xdr:colOff>38100</xdr:colOff>
      <xdr:row>97</xdr:row>
      <xdr:rowOff>150135</xdr:rowOff>
    </xdr:to>
    <xdr:sp macro="" textlink="">
      <xdr:nvSpPr>
        <xdr:cNvPr id="485" name="楕円 484"/>
        <xdr:cNvSpPr/>
      </xdr:nvSpPr>
      <xdr:spPr>
        <a:xfrm>
          <a:off x="8699500" y="166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141262</xdr:rowOff>
    </xdr:from>
    <xdr:ext cx="534377" cy="259045"/>
    <xdr:sp macro="" textlink="">
      <xdr:nvSpPr>
        <xdr:cNvPr id="486" name="テキスト ボックス 485"/>
        <xdr:cNvSpPr txBox="1"/>
      </xdr:nvSpPr>
      <xdr:spPr>
        <a:xfrm>
          <a:off x="8483111" y="167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12809</xdr:rowOff>
    </xdr:from>
    <xdr:to>
      <xdr:col>41</xdr:col>
      <xdr:colOff>101600</xdr:colOff>
      <xdr:row>97</xdr:row>
      <xdr:rowOff>114409</xdr:rowOff>
    </xdr:to>
    <xdr:sp macro="" textlink="">
      <xdr:nvSpPr>
        <xdr:cNvPr id="487" name="楕円 486"/>
        <xdr:cNvSpPr/>
      </xdr:nvSpPr>
      <xdr:spPr>
        <a:xfrm>
          <a:off x="7810500" y="1664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105536</xdr:rowOff>
    </xdr:from>
    <xdr:ext cx="534377" cy="259045"/>
    <xdr:sp macro="" textlink="">
      <xdr:nvSpPr>
        <xdr:cNvPr id="488" name="テキスト ボックス 487"/>
        <xdr:cNvSpPr txBox="1"/>
      </xdr:nvSpPr>
      <xdr:spPr>
        <a:xfrm>
          <a:off x="7594111" y="167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144156</xdr:rowOff>
    </xdr:from>
    <xdr:to>
      <xdr:col>36</xdr:col>
      <xdr:colOff>165100</xdr:colOff>
      <xdr:row>97</xdr:row>
      <xdr:rowOff>74306</xdr:rowOff>
    </xdr:to>
    <xdr:sp macro="" textlink="">
      <xdr:nvSpPr>
        <xdr:cNvPr id="489" name="楕円 488"/>
        <xdr:cNvSpPr/>
      </xdr:nvSpPr>
      <xdr:spPr>
        <a:xfrm>
          <a:off x="6921500" y="166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65433</xdr:rowOff>
    </xdr:from>
    <xdr:ext cx="534377" cy="259045"/>
    <xdr:sp macro="" textlink="">
      <xdr:nvSpPr>
        <xdr:cNvPr id="490" name="テキスト ボックス 489"/>
        <xdr:cNvSpPr txBox="1"/>
      </xdr:nvSpPr>
      <xdr:spPr>
        <a:xfrm>
          <a:off x="6705111" y="1669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35192</xdr:rowOff>
    </xdr:from>
    <xdr:to>
      <xdr:col>85</xdr:col>
      <xdr:colOff>127000</xdr:colOff>
      <xdr:row>39</xdr:row>
      <xdr:rowOff>44450</xdr:rowOff>
    </xdr:to>
    <xdr:cxnSp macro="">
      <xdr:nvCxnSpPr>
        <xdr:cNvPr id="519" name="直線コネクタ 518"/>
        <xdr:cNvCxnSpPr/>
      </xdr:nvCxnSpPr>
      <xdr:spPr>
        <a:xfrm flipV="1">
          <a:off x="15481300" y="672174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102007</xdr:rowOff>
    </xdr:from>
    <xdr:to>
      <xdr:col>72</xdr:col>
      <xdr:colOff>38100</xdr:colOff>
      <xdr:row>38</xdr:row>
      <xdr:rowOff>32156</xdr:rowOff>
    </xdr:to>
    <xdr:sp macro="" textlink="">
      <xdr:nvSpPr>
        <xdr:cNvPr id="529" name="フローチャート: 判断 528"/>
        <xdr:cNvSpPr/>
      </xdr:nvSpPr>
      <xdr:spPr>
        <a:xfrm>
          <a:off x="13652500" y="64456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48684</xdr:rowOff>
    </xdr:from>
    <xdr:ext cx="469744" cy="259045"/>
    <xdr:sp macro="" textlink="">
      <xdr:nvSpPr>
        <xdr:cNvPr id="530" name="テキスト ボックス 529"/>
        <xdr:cNvSpPr txBox="1"/>
      </xdr:nvSpPr>
      <xdr:spPr>
        <a:xfrm>
          <a:off x="13468428" y="62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155842</xdr:rowOff>
    </xdr:from>
    <xdr:to>
      <xdr:col>85</xdr:col>
      <xdr:colOff>177800</xdr:colOff>
      <xdr:row>39</xdr:row>
      <xdr:rowOff>85992</xdr:rowOff>
    </xdr:to>
    <xdr:sp macro="" textlink="">
      <xdr:nvSpPr>
        <xdr:cNvPr id="538" name="楕円 537"/>
        <xdr:cNvSpPr/>
      </xdr:nvSpPr>
      <xdr:spPr>
        <a:xfrm>
          <a:off x="16268700" y="66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149115</xdr:rowOff>
    </xdr:from>
    <xdr:to>
      <xdr:col>85</xdr:col>
      <xdr:colOff>127000</xdr:colOff>
      <xdr:row>78</xdr:row>
      <xdr:rowOff>13912</xdr:rowOff>
    </xdr:to>
    <xdr:cxnSp macro="">
      <xdr:nvCxnSpPr>
        <xdr:cNvPr id="629" name="直線コネクタ 628"/>
        <xdr:cNvCxnSpPr/>
      </xdr:nvCxnSpPr>
      <xdr:spPr>
        <a:xfrm>
          <a:off x="15481300" y="13350765"/>
          <a:ext cx="8382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149115</xdr:rowOff>
    </xdr:from>
    <xdr:to>
      <xdr:col>81</xdr:col>
      <xdr:colOff>50800</xdr:colOff>
      <xdr:row>78</xdr:row>
      <xdr:rowOff>17084</xdr:rowOff>
    </xdr:to>
    <xdr:cxnSp macro="">
      <xdr:nvCxnSpPr>
        <xdr:cNvPr id="632" name="直線コネクタ 631"/>
        <xdr:cNvCxnSpPr/>
      </xdr:nvCxnSpPr>
      <xdr:spPr>
        <a:xfrm flipV="1">
          <a:off x="14592300" y="13350765"/>
          <a:ext cx="889000" cy="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17084</xdr:rowOff>
    </xdr:from>
    <xdr:to>
      <xdr:col>76</xdr:col>
      <xdr:colOff>114300</xdr:colOff>
      <xdr:row>78</xdr:row>
      <xdr:rowOff>44602</xdr:rowOff>
    </xdr:to>
    <xdr:cxnSp macro="">
      <xdr:nvCxnSpPr>
        <xdr:cNvPr id="635" name="直線コネクタ 634"/>
        <xdr:cNvCxnSpPr/>
      </xdr:nvCxnSpPr>
      <xdr:spPr>
        <a:xfrm flipV="1">
          <a:off x="13703300" y="13390184"/>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15013</xdr:rowOff>
    </xdr:from>
    <xdr:to>
      <xdr:col>71</xdr:col>
      <xdr:colOff>177800</xdr:colOff>
      <xdr:row>78</xdr:row>
      <xdr:rowOff>44602</xdr:rowOff>
    </xdr:to>
    <xdr:cxnSp macro="">
      <xdr:nvCxnSpPr>
        <xdr:cNvPr id="638" name="直線コネクタ 637"/>
        <xdr:cNvCxnSpPr/>
      </xdr:nvCxnSpPr>
      <xdr:spPr>
        <a:xfrm>
          <a:off x="12814300" y="13388113"/>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26492</xdr:rowOff>
    </xdr:from>
    <xdr:to>
      <xdr:col>72</xdr:col>
      <xdr:colOff>38100</xdr:colOff>
      <xdr:row>75</xdr:row>
      <xdr:rowOff>128092</xdr:rowOff>
    </xdr:to>
    <xdr:sp macro="" textlink="">
      <xdr:nvSpPr>
        <xdr:cNvPr id="639" name="フローチャート: 判断 638"/>
        <xdr:cNvSpPr/>
      </xdr:nvSpPr>
      <xdr:spPr>
        <a:xfrm>
          <a:off x="13652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144619</xdr:rowOff>
    </xdr:from>
    <xdr:ext cx="534377" cy="259045"/>
    <xdr:sp macro="" textlink="">
      <xdr:nvSpPr>
        <xdr:cNvPr id="640" name="テキスト ボックス 639"/>
        <xdr:cNvSpPr txBox="1"/>
      </xdr:nvSpPr>
      <xdr:spPr>
        <a:xfrm>
          <a:off x="13436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134562</xdr:rowOff>
    </xdr:from>
    <xdr:to>
      <xdr:col>85</xdr:col>
      <xdr:colOff>177800</xdr:colOff>
      <xdr:row>78</xdr:row>
      <xdr:rowOff>64712</xdr:rowOff>
    </xdr:to>
    <xdr:sp macro="" textlink="">
      <xdr:nvSpPr>
        <xdr:cNvPr id="648" name="楕円 647"/>
        <xdr:cNvSpPr/>
      </xdr:nvSpPr>
      <xdr:spPr>
        <a:xfrm>
          <a:off x="16268700" y="133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112989</xdr:rowOff>
    </xdr:from>
    <xdr:ext cx="534377" cy="259045"/>
    <xdr:sp macro="" textlink="">
      <xdr:nvSpPr>
        <xdr:cNvPr id="649" name="公債費該当値テキスト"/>
        <xdr:cNvSpPr txBox="1"/>
      </xdr:nvSpPr>
      <xdr:spPr>
        <a:xfrm>
          <a:off x="16370300" y="1331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98315</xdr:rowOff>
    </xdr:from>
    <xdr:to>
      <xdr:col>81</xdr:col>
      <xdr:colOff>101600</xdr:colOff>
      <xdr:row>78</xdr:row>
      <xdr:rowOff>28465</xdr:rowOff>
    </xdr:to>
    <xdr:sp macro="" textlink="">
      <xdr:nvSpPr>
        <xdr:cNvPr id="650" name="楕円 649"/>
        <xdr:cNvSpPr/>
      </xdr:nvSpPr>
      <xdr:spPr>
        <a:xfrm>
          <a:off x="15430500" y="132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19592</xdr:rowOff>
    </xdr:from>
    <xdr:ext cx="534377" cy="259045"/>
    <xdr:sp macro="" textlink="">
      <xdr:nvSpPr>
        <xdr:cNvPr id="651" name="テキスト ボックス 650"/>
        <xdr:cNvSpPr txBox="1"/>
      </xdr:nvSpPr>
      <xdr:spPr>
        <a:xfrm>
          <a:off x="15214111" y="133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137734</xdr:rowOff>
    </xdr:from>
    <xdr:to>
      <xdr:col>76</xdr:col>
      <xdr:colOff>165100</xdr:colOff>
      <xdr:row>78</xdr:row>
      <xdr:rowOff>67884</xdr:rowOff>
    </xdr:to>
    <xdr:sp macro="" textlink="">
      <xdr:nvSpPr>
        <xdr:cNvPr id="652" name="楕円 651"/>
        <xdr:cNvSpPr/>
      </xdr:nvSpPr>
      <xdr:spPr>
        <a:xfrm>
          <a:off x="14541500" y="133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59011</xdr:rowOff>
    </xdr:from>
    <xdr:ext cx="534377" cy="259045"/>
    <xdr:sp macro="" textlink="">
      <xdr:nvSpPr>
        <xdr:cNvPr id="653" name="テキスト ボックス 652"/>
        <xdr:cNvSpPr txBox="1"/>
      </xdr:nvSpPr>
      <xdr:spPr>
        <a:xfrm>
          <a:off x="14325111" y="1343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165252</xdr:rowOff>
    </xdr:from>
    <xdr:to>
      <xdr:col>72</xdr:col>
      <xdr:colOff>38100</xdr:colOff>
      <xdr:row>78</xdr:row>
      <xdr:rowOff>95402</xdr:rowOff>
    </xdr:to>
    <xdr:sp macro="" textlink="">
      <xdr:nvSpPr>
        <xdr:cNvPr id="654" name="楕円 653"/>
        <xdr:cNvSpPr/>
      </xdr:nvSpPr>
      <xdr:spPr>
        <a:xfrm>
          <a:off x="136525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86529</xdr:rowOff>
    </xdr:from>
    <xdr:ext cx="534377" cy="259045"/>
    <xdr:sp macro="" textlink="">
      <xdr:nvSpPr>
        <xdr:cNvPr id="655" name="テキスト ボックス 654"/>
        <xdr:cNvSpPr txBox="1"/>
      </xdr:nvSpPr>
      <xdr:spPr>
        <a:xfrm>
          <a:off x="13436111" y="134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135663</xdr:rowOff>
    </xdr:from>
    <xdr:to>
      <xdr:col>67</xdr:col>
      <xdr:colOff>101600</xdr:colOff>
      <xdr:row>78</xdr:row>
      <xdr:rowOff>65813</xdr:rowOff>
    </xdr:to>
    <xdr:sp macro="" textlink="">
      <xdr:nvSpPr>
        <xdr:cNvPr id="656" name="楕円 655"/>
        <xdr:cNvSpPr/>
      </xdr:nvSpPr>
      <xdr:spPr>
        <a:xfrm>
          <a:off x="12763500" y="1333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56940</xdr:rowOff>
    </xdr:from>
    <xdr:ext cx="534377" cy="259045"/>
    <xdr:sp macro="" textlink="">
      <xdr:nvSpPr>
        <xdr:cNvPr id="657" name="テキスト ボックス 656"/>
        <xdr:cNvSpPr txBox="1"/>
      </xdr:nvSpPr>
      <xdr:spPr>
        <a:xfrm>
          <a:off x="12547111" y="1343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131966</xdr:rowOff>
    </xdr:from>
    <xdr:to>
      <xdr:col>85</xdr:col>
      <xdr:colOff>127000</xdr:colOff>
      <xdr:row>98</xdr:row>
      <xdr:rowOff>40087</xdr:rowOff>
    </xdr:to>
    <xdr:cxnSp macro="">
      <xdr:nvCxnSpPr>
        <xdr:cNvPr id="686" name="直線コネクタ 685"/>
        <xdr:cNvCxnSpPr/>
      </xdr:nvCxnSpPr>
      <xdr:spPr>
        <a:xfrm flipV="1">
          <a:off x="15481300" y="16762616"/>
          <a:ext cx="838200" cy="7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40087</xdr:rowOff>
    </xdr:from>
    <xdr:to>
      <xdr:col>81</xdr:col>
      <xdr:colOff>50800</xdr:colOff>
      <xdr:row>98</xdr:row>
      <xdr:rowOff>53023</xdr:rowOff>
    </xdr:to>
    <xdr:cxnSp macro="">
      <xdr:nvCxnSpPr>
        <xdr:cNvPr id="689" name="直線コネクタ 688"/>
        <xdr:cNvCxnSpPr/>
      </xdr:nvCxnSpPr>
      <xdr:spPr>
        <a:xfrm flipV="1">
          <a:off x="14592300" y="16842187"/>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154939</xdr:rowOff>
    </xdr:from>
    <xdr:to>
      <xdr:col>76</xdr:col>
      <xdr:colOff>114300</xdr:colOff>
      <xdr:row>98</xdr:row>
      <xdr:rowOff>53023</xdr:rowOff>
    </xdr:to>
    <xdr:cxnSp macro="">
      <xdr:nvCxnSpPr>
        <xdr:cNvPr id="692" name="直線コネクタ 691"/>
        <xdr:cNvCxnSpPr/>
      </xdr:nvCxnSpPr>
      <xdr:spPr>
        <a:xfrm>
          <a:off x="13703300" y="16785589"/>
          <a:ext cx="889000" cy="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154939</xdr:rowOff>
    </xdr:from>
    <xdr:to>
      <xdr:col>71</xdr:col>
      <xdr:colOff>177800</xdr:colOff>
      <xdr:row>98</xdr:row>
      <xdr:rowOff>74873</xdr:rowOff>
    </xdr:to>
    <xdr:cxnSp macro="">
      <xdr:nvCxnSpPr>
        <xdr:cNvPr id="695" name="直線コネクタ 694"/>
        <xdr:cNvCxnSpPr/>
      </xdr:nvCxnSpPr>
      <xdr:spPr>
        <a:xfrm flipV="1">
          <a:off x="12814300" y="16785589"/>
          <a:ext cx="889000" cy="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79451</xdr:rowOff>
    </xdr:from>
    <xdr:to>
      <xdr:col>72</xdr:col>
      <xdr:colOff>38100</xdr:colOff>
      <xdr:row>97</xdr:row>
      <xdr:rowOff>9601</xdr:rowOff>
    </xdr:to>
    <xdr:sp macro="" textlink="">
      <xdr:nvSpPr>
        <xdr:cNvPr id="696" name="フローチャート: 判断 695"/>
        <xdr:cNvSpPr/>
      </xdr:nvSpPr>
      <xdr:spPr>
        <a:xfrm>
          <a:off x="136525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26128</xdr:rowOff>
    </xdr:from>
    <xdr:ext cx="534377" cy="259045"/>
    <xdr:sp macro="" textlink="">
      <xdr:nvSpPr>
        <xdr:cNvPr id="697" name="テキスト ボックス 696"/>
        <xdr:cNvSpPr txBox="1"/>
      </xdr:nvSpPr>
      <xdr:spPr>
        <a:xfrm>
          <a:off x="13436111" y="1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81166</xdr:rowOff>
    </xdr:from>
    <xdr:to>
      <xdr:col>85</xdr:col>
      <xdr:colOff>177800</xdr:colOff>
      <xdr:row>98</xdr:row>
      <xdr:rowOff>11316</xdr:rowOff>
    </xdr:to>
    <xdr:sp macro="" textlink="">
      <xdr:nvSpPr>
        <xdr:cNvPr id="705" name="楕円 704"/>
        <xdr:cNvSpPr/>
      </xdr:nvSpPr>
      <xdr:spPr>
        <a:xfrm>
          <a:off x="162687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104043</xdr:rowOff>
    </xdr:from>
    <xdr:ext cx="534377" cy="259045"/>
    <xdr:sp macro="" textlink="">
      <xdr:nvSpPr>
        <xdr:cNvPr id="706" name="積立金該当値テキスト"/>
        <xdr:cNvSpPr txBox="1"/>
      </xdr:nvSpPr>
      <xdr:spPr>
        <a:xfrm>
          <a:off x="16370300" y="1656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160737</xdr:rowOff>
    </xdr:from>
    <xdr:to>
      <xdr:col>81</xdr:col>
      <xdr:colOff>101600</xdr:colOff>
      <xdr:row>98</xdr:row>
      <xdr:rowOff>90887</xdr:rowOff>
    </xdr:to>
    <xdr:sp macro="" textlink="">
      <xdr:nvSpPr>
        <xdr:cNvPr id="707" name="楕円 706"/>
        <xdr:cNvSpPr/>
      </xdr:nvSpPr>
      <xdr:spPr>
        <a:xfrm>
          <a:off x="15430500" y="167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82014</xdr:rowOff>
    </xdr:from>
    <xdr:ext cx="469744" cy="259045"/>
    <xdr:sp macro="" textlink="">
      <xdr:nvSpPr>
        <xdr:cNvPr id="708" name="テキスト ボックス 707"/>
        <xdr:cNvSpPr txBox="1"/>
      </xdr:nvSpPr>
      <xdr:spPr>
        <a:xfrm>
          <a:off x="15246428" y="168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2223</xdr:rowOff>
    </xdr:from>
    <xdr:to>
      <xdr:col>76</xdr:col>
      <xdr:colOff>165100</xdr:colOff>
      <xdr:row>98</xdr:row>
      <xdr:rowOff>103823</xdr:rowOff>
    </xdr:to>
    <xdr:sp macro="" textlink="">
      <xdr:nvSpPr>
        <xdr:cNvPr id="709" name="楕円 708"/>
        <xdr:cNvSpPr/>
      </xdr:nvSpPr>
      <xdr:spPr>
        <a:xfrm>
          <a:off x="14541500" y="168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94950</xdr:rowOff>
    </xdr:from>
    <xdr:ext cx="469744" cy="259045"/>
    <xdr:sp macro="" textlink="">
      <xdr:nvSpPr>
        <xdr:cNvPr id="710" name="テキスト ボックス 709"/>
        <xdr:cNvSpPr txBox="1"/>
      </xdr:nvSpPr>
      <xdr:spPr>
        <a:xfrm>
          <a:off x="14357428" y="1689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104139</xdr:rowOff>
    </xdr:from>
    <xdr:to>
      <xdr:col>72</xdr:col>
      <xdr:colOff>38100</xdr:colOff>
      <xdr:row>98</xdr:row>
      <xdr:rowOff>34289</xdr:rowOff>
    </xdr:to>
    <xdr:sp macro="" textlink="">
      <xdr:nvSpPr>
        <xdr:cNvPr id="711" name="楕円 710"/>
        <xdr:cNvSpPr/>
      </xdr:nvSpPr>
      <xdr:spPr>
        <a:xfrm>
          <a:off x="13652500" y="16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25416</xdr:rowOff>
    </xdr:from>
    <xdr:ext cx="534377" cy="259045"/>
    <xdr:sp macro="" textlink="">
      <xdr:nvSpPr>
        <xdr:cNvPr id="712" name="テキスト ボックス 711"/>
        <xdr:cNvSpPr txBox="1"/>
      </xdr:nvSpPr>
      <xdr:spPr>
        <a:xfrm>
          <a:off x="13436111" y="168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24073</xdr:rowOff>
    </xdr:from>
    <xdr:to>
      <xdr:col>67</xdr:col>
      <xdr:colOff>101600</xdr:colOff>
      <xdr:row>98</xdr:row>
      <xdr:rowOff>125673</xdr:rowOff>
    </xdr:to>
    <xdr:sp macro="" textlink="">
      <xdr:nvSpPr>
        <xdr:cNvPr id="713" name="楕円 712"/>
        <xdr:cNvSpPr/>
      </xdr:nvSpPr>
      <xdr:spPr>
        <a:xfrm>
          <a:off x="12763500" y="168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116800</xdr:rowOff>
    </xdr:from>
    <xdr:ext cx="469744" cy="259045"/>
    <xdr:sp macro="" textlink="">
      <xdr:nvSpPr>
        <xdr:cNvPr id="714" name="テキスト ボックス 713"/>
        <xdr:cNvSpPr txBox="1"/>
      </xdr:nvSpPr>
      <xdr:spPr>
        <a:xfrm>
          <a:off x="12579428" y="1691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19558</xdr:rowOff>
    </xdr:from>
    <xdr:to>
      <xdr:col>102</xdr:col>
      <xdr:colOff>165100</xdr:colOff>
      <xdr:row>38</xdr:row>
      <xdr:rowOff>121158</xdr:rowOff>
    </xdr:to>
    <xdr:sp macro="" textlink="">
      <xdr:nvSpPr>
        <xdr:cNvPr id="755" name="フローチャート: 判断 754"/>
        <xdr:cNvSpPr/>
      </xdr:nvSpPr>
      <xdr:spPr>
        <a:xfrm>
          <a:off x="19494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137685</xdr:rowOff>
    </xdr:from>
    <xdr:ext cx="469744" cy="259045"/>
    <xdr:sp macro="" textlink="">
      <xdr:nvSpPr>
        <xdr:cNvPr id="756" name="テキスト ボックス 755"/>
        <xdr:cNvSpPr txBox="1"/>
      </xdr:nvSpPr>
      <xdr:spPr>
        <a:xfrm>
          <a:off x="19310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31877</xdr:rowOff>
    </xdr:from>
    <xdr:to>
      <xdr:col>116</xdr:col>
      <xdr:colOff>63500</xdr:colOff>
      <xdr:row>59</xdr:row>
      <xdr:rowOff>31915</xdr:rowOff>
    </xdr:to>
    <xdr:cxnSp macro="">
      <xdr:nvCxnSpPr>
        <xdr:cNvPr id="802" name="直線コネクタ 801"/>
        <xdr:cNvCxnSpPr/>
      </xdr:nvCxnSpPr>
      <xdr:spPr>
        <a:xfrm>
          <a:off x="21323300" y="1014742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31839</xdr:rowOff>
    </xdr:from>
    <xdr:to>
      <xdr:col>111</xdr:col>
      <xdr:colOff>177800</xdr:colOff>
      <xdr:row>59</xdr:row>
      <xdr:rowOff>31877</xdr:rowOff>
    </xdr:to>
    <xdr:cxnSp macro="">
      <xdr:nvCxnSpPr>
        <xdr:cNvPr id="805" name="直線コネクタ 804"/>
        <xdr:cNvCxnSpPr/>
      </xdr:nvCxnSpPr>
      <xdr:spPr>
        <a:xfrm>
          <a:off x="20434300" y="101473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31762</xdr:rowOff>
    </xdr:from>
    <xdr:to>
      <xdr:col>107</xdr:col>
      <xdr:colOff>50800</xdr:colOff>
      <xdr:row>59</xdr:row>
      <xdr:rowOff>31839</xdr:rowOff>
    </xdr:to>
    <xdr:cxnSp macro="">
      <xdr:nvCxnSpPr>
        <xdr:cNvPr id="808" name="直線コネクタ 807"/>
        <xdr:cNvCxnSpPr/>
      </xdr:nvCxnSpPr>
      <xdr:spPr>
        <a:xfrm>
          <a:off x="19545300" y="1014731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31686</xdr:rowOff>
    </xdr:from>
    <xdr:to>
      <xdr:col>102</xdr:col>
      <xdr:colOff>114300</xdr:colOff>
      <xdr:row>59</xdr:row>
      <xdr:rowOff>31762</xdr:rowOff>
    </xdr:to>
    <xdr:cxnSp macro="">
      <xdr:nvCxnSpPr>
        <xdr:cNvPr id="811" name="直線コネクタ 810"/>
        <xdr:cNvCxnSpPr/>
      </xdr:nvCxnSpPr>
      <xdr:spPr>
        <a:xfrm>
          <a:off x="18656300" y="1014723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2" name="フローチャート: 判断 811"/>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3" name="テキスト ボックス 812"/>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152565</xdr:rowOff>
    </xdr:from>
    <xdr:to>
      <xdr:col>116</xdr:col>
      <xdr:colOff>114300</xdr:colOff>
      <xdr:row>59</xdr:row>
      <xdr:rowOff>82715</xdr:rowOff>
    </xdr:to>
    <xdr:sp macro="" textlink="">
      <xdr:nvSpPr>
        <xdr:cNvPr id="821" name="楕円 820"/>
        <xdr:cNvSpPr/>
      </xdr:nvSpPr>
      <xdr:spPr>
        <a:xfrm>
          <a:off x="221107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67492</xdr:rowOff>
    </xdr:from>
    <xdr:ext cx="378565" cy="259045"/>
    <xdr:sp macro="" textlink="">
      <xdr:nvSpPr>
        <xdr:cNvPr id="822" name="貸付金該当値テキスト"/>
        <xdr:cNvSpPr txBox="1"/>
      </xdr:nvSpPr>
      <xdr:spPr>
        <a:xfrm>
          <a:off x="22212300" y="1001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152527</xdr:rowOff>
    </xdr:from>
    <xdr:to>
      <xdr:col>112</xdr:col>
      <xdr:colOff>38100</xdr:colOff>
      <xdr:row>59</xdr:row>
      <xdr:rowOff>82677</xdr:rowOff>
    </xdr:to>
    <xdr:sp macro="" textlink="">
      <xdr:nvSpPr>
        <xdr:cNvPr id="823" name="楕円 822"/>
        <xdr:cNvSpPr/>
      </xdr:nvSpPr>
      <xdr:spPr>
        <a:xfrm>
          <a:off x="21272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73804</xdr:rowOff>
    </xdr:from>
    <xdr:ext cx="378565" cy="259045"/>
    <xdr:sp macro="" textlink="">
      <xdr:nvSpPr>
        <xdr:cNvPr id="824" name="テキスト ボックス 823"/>
        <xdr:cNvSpPr txBox="1"/>
      </xdr:nvSpPr>
      <xdr:spPr>
        <a:xfrm>
          <a:off x="21134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152489</xdr:rowOff>
    </xdr:from>
    <xdr:to>
      <xdr:col>107</xdr:col>
      <xdr:colOff>101600</xdr:colOff>
      <xdr:row>59</xdr:row>
      <xdr:rowOff>82639</xdr:rowOff>
    </xdr:to>
    <xdr:sp macro="" textlink="">
      <xdr:nvSpPr>
        <xdr:cNvPr id="825" name="楕円 824"/>
        <xdr:cNvSpPr/>
      </xdr:nvSpPr>
      <xdr:spPr>
        <a:xfrm>
          <a:off x="20383500" y="10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73766</xdr:rowOff>
    </xdr:from>
    <xdr:ext cx="378565" cy="259045"/>
    <xdr:sp macro="" textlink="">
      <xdr:nvSpPr>
        <xdr:cNvPr id="826" name="テキスト ボックス 825"/>
        <xdr:cNvSpPr txBox="1"/>
      </xdr:nvSpPr>
      <xdr:spPr>
        <a:xfrm>
          <a:off x="20245017" y="1018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152412</xdr:rowOff>
    </xdr:from>
    <xdr:to>
      <xdr:col>102</xdr:col>
      <xdr:colOff>165100</xdr:colOff>
      <xdr:row>59</xdr:row>
      <xdr:rowOff>82562</xdr:rowOff>
    </xdr:to>
    <xdr:sp macro="" textlink="">
      <xdr:nvSpPr>
        <xdr:cNvPr id="827" name="楕円 826"/>
        <xdr:cNvSpPr/>
      </xdr:nvSpPr>
      <xdr:spPr>
        <a:xfrm>
          <a:off x="19494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73689</xdr:rowOff>
    </xdr:from>
    <xdr:ext cx="378565" cy="259045"/>
    <xdr:sp macro="" textlink="">
      <xdr:nvSpPr>
        <xdr:cNvPr id="828" name="テキスト ボックス 827"/>
        <xdr:cNvSpPr txBox="1"/>
      </xdr:nvSpPr>
      <xdr:spPr>
        <a:xfrm>
          <a:off x="19356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152336</xdr:rowOff>
    </xdr:from>
    <xdr:to>
      <xdr:col>98</xdr:col>
      <xdr:colOff>38100</xdr:colOff>
      <xdr:row>59</xdr:row>
      <xdr:rowOff>82486</xdr:rowOff>
    </xdr:to>
    <xdr:sp macro="" textlink="">
      <xdr:nvSpPr>
        <xdr:cNvPr id="829" name="楕円 828"/>
        <xdr:cNvSpPr/>
      </xdr:nvSpPr>
      <xdr:spPr>
        <a:xfrm>
          <a:off x="18605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73613</xdr:rowOff>
    </xdr:from>
    <xdr:ext cx="378565" cy="259045"/>
    <xdr:sp macro="" textlink="">
      <xdr:nvSpPr>
        <xdr:cNvPr id="830" name="テキスト ボックス 829"/>
        <xdr:cNvSpPr txBox="1"/>
      </xdr:nvSpPr>
      <xdr:spPr>
        <a:xfrm>
          <a:off x="18467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23320</xdr:rowOff>
    </xdr:from>
    <xdr:to>
      <xdr:col>116</xdr:col>
      <xdr:colOff>63500</xdr:colOff>
      <xdr:row>75</xdr:row>
      <xdr:rowOff>46203</xdr:rowOff>
    </xdr:to>
    <xdr:cxnSp macro="">
      <xdr:nvCxnSpPr>
        <xdr:cNvPr id="858" name="直線コネクタ 857"/>
        <xdr:cNvCxnSpPr/>
      </xdr:nvCxnSpPr>
      <xdr:spPr>
        <a:xfrm flipV="1">
          <a:off x="21323300" y="12882070"/>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11364</xdr:rowOff>
    </xdr:from>
    <xdr:to>
      <xdr:col>111</xdr:col>
      <xdr:colOff>177800</xdr:colOff>
      <xdr:row>75</xdr:row>
      <xdr:rowOff>46203</xdr:rowOff>
    </xdr:to>
    <xdr:cxnSp macro="">
      <xdr:nvCxnSpPr>
        <xdr:cNvPr id="861" name="直線コネクタ 860"/>
        <xdr:cNvCxnSpPr/>
      </xdr:nvCxnSpPr>
      <xdr:spPr>
        <a:xfrm>
          <a:off x="20434300" y="1287011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83648</xdr:rowOff>
    </xdr:from>
    <xdr:to>
      <xdr:col>107</xdr:col>
      <xdr:colOff>50800</xdr:colOff>
      <xdr:row>75</xdr:row>
      <xdr:rowOff>11364</xdr:rowOff>
    </xdr:to>
    <xdr:cxnSp macro="">
      <xdr:nvCxnSpPr>
        <xdr:cNvPr id="864" name="直線コネクタ 863"/>
        <xdr:cNvCxnSpPr/>
      </xdr:nvCxnSpPr>
      <xdr:spPr>
        <a:xfrm>
          <a:off x="19545300" y="12770948"/>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83648</xdr:rowOff>
    </xdr:from>
    <xdr:to>
      <xdr:col>102</xdr:col>
      <xdr:colOff>114300</xdr:colOff>
      <xdr:row>75</xdr:row>
      <xdr:rowOff>11799</xdr:rowOff>
    </xdr:to>
    <xdr:cxnSp macro="">
      <xdr:nvCxnSpPr>
        <xdr:cNvPr id="867" name="直線コネクタ 866"/>
        <xdr:cNvCxnSpPr/>
      </xdr:nvCxnSpPr>
      <xdr:spPr>
        <a:xfrm flipV="1">
          <a:off x="18656300" y="12770948"/>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53307</xdr:rowOff>
    </xdr:from>
    <xdr:to>
      <xdr:col>102</xdr:col>
      <xdr:colOff>165100</xdr:colOff>
      <xdr:row>74</xdr:row>
      <xdr:rowOff>154907</xdr:rowOff>
    </xdr:to>
    <xdr:sp macro="" textlink="">
      <xdr:nvSpPr>
        <xdr:cNvPr id="868" name="フローチャート: 判断 867"/>
        <xdr:cNvSpPr/>
      </xdr:nvSpPr>
      <xdr:spPr>
        <a:xfrm>
          <a:off x="19494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146034</xdr:rowOff>
    </xdr:from>
    <xdr:ext cx="534377" cy="259045"/>
    <xdr:sp macro="" textlink="">
      <xdr:nvSpPr>
        <xdr:cNvPr id="869" name="テキスト ボックス 868"/>
        <xdr:cNvSpPr txBox="1"/>
      </xdr:nvSpPr>
      <xdr:spPr>
        <a:xfrm>
          <a:off x="19278111" y="12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143970</xdr:rowOff>
    </xdr:from>
    <xdr:to>
      <xdr:col>116</xdr:col>
      <xdr:colOff>114300</xdr:colOff>
      <xdr:row>75</xdr:row>
      <xdr:rowOff>74120</xdr:rowOff>
    </xdr:to>
    <xdr:sp macro="" textlink="">
      <xdr:nvSpPr>
        <xdr:cNvPr id="877" name="楕円 876"/>
        <xdr:cNvSpPr/>
      </xdr:nvSpPr>
      <xdr:spPr>
        <a:xfrm>
          <a:off x="22110700" y="128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166847</xdr:rowOff>
    </xdr:from>
    <xdr:ext cx="534377" cy="259045"/>
    <xdr:sp macro="" textlink="">
      <xdr:nvSpPr>
        <xdr:cNvPr id="878" name="繰出金該当値テキスト"/>
        <xdr:cNvSpPr txBox="1"/>
      </xdr:nvSpPr>
      <xdr:spPr>
        <a:xfrm>
          <a:off x="22212300" y="126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166853</xdr:rowOff>
    </xdr:from>
    <xdr:to>
      <xdr:col>112</xdr:col>
      <xdr:colOff>38100</xdr:colOff>
      <xdr:row>75</xdr:row>
      <xdr:rowOff>97003</xdr:rowOff>
    </xdr:to>
    <xdr:sp macro="" textlink="">
      <xdr:nvSpPr>
        <xdr:cNvPr id="879" name="楕円 878"/>
        <xdr:cNvSpPr/>
      </xdr:nvSpPr>
      <xdr:spPr>
        <a:xfrm>
          <a:off x="21272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113530</xdr:rowOff>
    </xdr:from>
    <xdr:ext cx="534377" cy="259045"/>
    <xdr:sp macro="" textlink="">
      <xdr:nvSpPr>
        <xdr:cNvPr id="880" name="テキスト ボックス 879"/>
        <xdr:cNvSpPr txBox="1"/>
      </xdr:nvSpPr>
      <xdr:spPr>
        <a:xfrm>
          <a:off x="21056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132014</xdr:rowOff>
    </xdr:from>
    <xdr:to>
      <xdr:col>107</xdr:col>
      <xdr:colOff>101600</xdr:colOff>
      <xdr:row>75</xdr:row>
      <xdr:rowOff>62164</xdr:rowOff>
    </xdr:to>
    <xdr:sp macro="" textlink="">
      <xdr:nvSpPr>
        <xdr:cNvPr id="881" name="楕円 880"/>
        <xdr:cNvSpPr/>
      </xdr:nvSpPr>
      <xdr:spPr>
        <a:xfrm>
          <a:off x="20383500" y="128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78691</xdr:rowOff>
    </xdr:from>
    <xdr:ext cx="534377" cy="259045"/>
    <xdr:sp macro="" textlink="">
      <xdr:nvSpPr>
        <xdr:cNvPr id="882" name="テキスト ボックス 881"/>
        <xdr:cNvSpPr txBox="1"/>
      </xdr:nvSpPr>
      <xdr:spPr>
        <a:xfrm>
          <a:off x="20167111" y="125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32848</xdr:rowOff>
    </xdr:from>
    <xdr:to>
      <xdr:col>102</xdr:col>
      <xdr:colOff>165100</xdr:colOff>
      <xdr:row>74</xdr:row>
      <xdr:rowOff>134448</xdr:rowOff>
    </xdr:to>
    <xdr:sp macro="" textlink="">
      <xdr:nvSpPr>
        <xdr:cNvPr id="883" name="楕円 882"/>
        <xdr:cNvSpPr/>
      </xdr:nvSpPr>
      <xdr:spPr>
        <a:xfrm>
          <a:off x="19494500" y="127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150975</xdr:rowOff>
    </xdr:from>
    <xdr:ext cx="534377" cy="259045"/>
    <xdr:sp macro="" textlink="">
      <xdr:nvSpPr>
        <xdr:cNvPr id="884" name="テキスト ボックス 883"/>
        <xdr:cNvSpPr txBox="1"/>
      </xdr:nvSpPr>
      <xdr:spPr>
        <a:xfrm>
          <a:off x="19278111" y="124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132449</xdr:rowOff>
    </xdr:from>
    <xdr:to>
      <xdr:col>98</xdr:col>
      <xdr:colOff>38100</xdr:colOff>
      <xdr:row>75</xdr:row>
      <xdr:rowOff>62599</xdr:rowOff>
    </xdr:to>
    <xdr:sp macro="" textlink="">
      <xdr:nvSpPr>
        <xdr:cNvPr id="885" name="楕円 884"/>
        <xdr:cNvSpPr/>
      </xdr:nvSpPr>
      <xdr:spPr>
        <a:xfrm>
          <a:off x="18605500" y="128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79126</xdr:rowOff>
    </xdr:from>
    <xdr:ext cx="534377" cy="259045"/>
    <xdr:sp macro="" textlink="">
      <xdr:nvSpPr>
        <xdr:cNvPr id="886" name="テキスト ボックス 885"/>
        <xdr:cNvSpPr txBox="1"/>
      </xdr:nvSpPr>
      <xdr:spPr>
        <a:xfrm>
          <a:off x="18389111" y="125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・歳出決算総額は、住民一人当たり４０７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３５７円となっている。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・主な構成項目である扶助費は、住民一人当たり１２０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８０円となっており、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市の中でもトップレベルに位置している。 </a:t>
          </a:r>
        </a:p>
        <a:p>
          <a:r>
            <a:rPr kumimoji="1" lang="ja-JP" altLang="en-US" sz="1300">
              <a:latin typeface="ＭＳ Ｐゴシック" panose="020B0600070205080204" pitchFamily="50" charset="-128"/>
              <a:ea typeface="ＭＳ Ｐゴシック" panose="020B0600070205080204" pitchFamily="50" charset="-128"/>
            </a:rPr>
            <a:t>・繰出金は住民一人当たり４７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９１円となっており、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移行による国民健康保険の被保険者の減少により医療給付費が減少し、結果として繰出金の大幅な削減につながったが、依然としてその水準は高いまま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76,038
74,332
8.15
31,626,938
30,974,634
603,360
15,359,752
13,601,162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63805</xdr:rowOff>
    </xdr:from>
    <xdr:to>
      <xdr:col>24</xdr:col>
      <xdr:colOff>63500</xdr:colOff>
      <xdr:row>33</xdr:row>
      <xdr:rowOff>102667</xdr:rowOff>
    </xdr:to>
    <xdr:cxnSp macro="">
      <xdr:nvCxnSpPr>
        <xdr:cNvPr id="59" name="直線コネクタ 58"/>
        <xdr:cNvCxnSpPr/>
      </xdr:nvCxnSpPr>
      <xdr:spPr>
        <a:xfrm>
          <a:off x="3797300" y="5721655"/>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17628</xdr:rowOff>
    </xdr:from>
    <xdr:to>
      <xdr:col>19</xdr:col>
      <xdr:colOff>177800</xdr:colOff>
      <xdr:row>33</xdr:row>
      <xdr:rowOff>63805</xdr:rowOff>
    </xdr:to>
    <xdr:cxnSp macro="">
      <xdr:nvCxnSpPr>
        <xdr:cNvPr id="62" name="直線コネクタ 61"/>
        <xdr:cNvCxnSpPr/>
      </xdr:nvCxnSpPr>
      <xdr:spPr>
        <a:xfrm>
          <a:off x="2908300" y="567547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164846</xdr:rowOff>
    </xdr:from>
    <xdr:to>
      <xdr:col>15</xdr:col>
      <xdr:colOff>50800</xdr:colOff>
      <xdr:row>33</xdr:row>
      <xdr:rowOff>17628</xdr:rowOff>
    </xdr:to>
    <xdr:cxnSp macro="">
      <xdr:nvCxnSpPr>
        <xdr:cNvPr id="65" name="直線コネクタ 64"/>
        <xdr:cNvCxnSpPr/>
      </xdr:nvCxnSpPr>
      <xdr:spPr>
        <a:xfrm>
          <a:off x="2019300" y="5479796"/>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164846</xdr:rowOff>
    </xdr:from>
    <xdr:to>
      <xdr:col>10</xdr:col>
      <xdr:colOff>114300</xdr:colOff>
      <xdr:row>32</xdr:row>
      <xdr:rowOff>104038</xdr:rowOff>
    </xdr:to>
    <xdr:cxnSp macro="">
      <xdr:nvCxnSpPr>
        <xdr:cNvPr id="68" name="直線コネクタ 67"/>
        <xdr:cNvCxnSpPr/>
      </xdr:nvCxnSpPr>
      <xdr:spPr>
        <a:xfrm flipV="1">
          <a:off x="1130300" y="5479796"/>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51867</xdr:rowOff>
    </xdr:from>
    <xdr:to>
      <xdr:col>24</xdr:col>
      <xdr:colOff>114300</xdr:colOff>
      <xdr:row>33</xdr:row>
      <xdr:rowOff>153467</xdr:rowOff>
    </xdr:to>
    <xdr:sp macro="" textlink="">
      <xdr:nvSpPr>
        <xdr:cNvPr id="78" name="楕円 77"/>
        <xdr:cNvSpPr/>
      </xdr:nvSpPr>
      <xdr:spPr>
        <a:xfrm>
          <a:off x="4584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74744</xdr:rowOff>
    </xdr:from>
    <xdr:ext cx="469744" cy="259045"/>
    <xdr:sp macro="" textlink="">
      <xdr:nvSpPr>
        <xdr:cNvPr id="79" name="議会費該当値テキスト"/>
        <xdr:cNvSpPr txBox="1"/>
      </xdr:nvSpPr>
      <xdr:spPr>
        <a:xfrm>
          <a:off x="4686300" y="556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13005</xdr:rowOff>
    </xdr:from>
    <xdr:to>
      <xdr:col>20</xdr:col>
      <xdr:colOff>38100</xdr:colOff>
      <xdr:row>33</xdr:row>
      <xdr:rowOff>114605</xdr:rowOff>
    </xdr:to>
    <xdr:sp macro="" textlink="">
      <xdr:nvSpPr>
        <xdr:cNvPr id="80" name="楕円 79"/>
        <xdr:cNvSpPr/>
      </xdr:nvSpPr>
      <xdr:spPr>
        <a:xfrm>
          <a:off x="3746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131132</xdr:rowOff>
    </xdr:from>
    <xdr:ext cx="469744" cy="259045"/>
    <xdr:sp macro="" textlink="">
      <xdr:nvSpPr>
        <xdr:cNvPr id="81" name="テキスト ボックス 80"/>
        <xdr:cNvSpPr txBox="1"/>
      </xdr:nvSpPr>
      <xdr:spPr>
        <a:xfrm>
          <a:off x="3562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138278</xdr:rowOff>
    </xdr:from>
    <xdr:to>
      <xdr:col>15</xdr:col>
      <xdr:colOff>101600</xdr:colOff>
      <xdr:row>33</xdr:row>
      <xdr:rowOff>68428</xdr:rowOff>
    </xdr:to>
    <xdr:sp macro="" textlink="">
      <xdr:nvSpPr>
        <xdr:cNvPr id="82" name="楕円 81"/>
        <xdr:cNvSpPr/>
      </xdr:nvSpPr>
      <xdr:spPr>
        <a:xfrm>
          <a:off x="2857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84955</xdr:rowOff>
    </xdr:from>
    <xdr:ext cx="469744" cy="259045"/>
    <xdr:sp macro="" textlink="">
      <xdr:nvSpPr>
        <xdr:cNvPr id="83" name="テキスト ボックス 82"/>
        <xdr:cNvSpPr txBox="1"/>
      </xdr:nvSpPr>
      <xdr:spPr>
        <a:xfrm>
          <a:off x="2673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114046</xdr:rowOff>
    </xdr:from>
    <xdr:to>
      <xdr:col>10</xdr:col>
      <xdr:colOff>165100</xdr:colOff>
      <xdr:row>32</xdr:row>
      <xdr:rowOff>44196</xdr:rowOff>
    </xdr:to>
    <xdr:sp macro="" textlink="">
      <xdr:nvSpPr>
        <xdr:cNvPr id="84" name="楕円 83"/>
        <xdr:cNvSpPr/>
      </xdr:nvSpPr>
      <xdr:spPr>
        <a:xfrm>
          <a:off x="196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60723</xdr:rowOff>
    </xdr:from>
    <xdr:ext cx="469744" cy="259045"/>
    <xdr:sp macro="" textlink="">
      <xdr:nvSpPr>
        <xdr:cNvPr id="85" name="テキスト ボックス 84"/>
        <xdr:cNvSpPr txBox="1"/>
      </xdr:nvSpPr>
      <xdr:spPr>
        <a:xfrm>
          <a:off x="1784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53238</xdr:rowOff>
    </xdr:from>
    <xdr:to>
      <xdr:col>6</xdr:col>
      <xdr:colOff>38100</xdr:colOff>
      <xdr:row>32</xdr:row>
      <xdr:rowOff>154838</xdr:rowOff>
    </xdr:to>
    <xdr:sp macro="" textlink="">
      <xdr:nvSpPr>
        <xdr:cNvPr id="86" name="楕円 85"/>
        <xdr:cNvSpPr/>
      </xdr:nvSpPr>
      <xdr:spPr>
        <a:xfrm>
          <a:off x="1079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171365</xdr:rowOff>
    </xdr:from>
    <xdr:ext cx="469744" cy="259045"/>
    <xdr:sp macro="" textlink="">
      <xdr:nvSpPr>
        <xdr:cNvPr id="87" name="テキスト ボックス 86"/>
        <xdr:cNvSpPr txBox="1"/>
      </xdr:nvSpPr>
      <xdr:spPr>
        <a:xfrm>
          <a:off x="895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12354</xdr:rowOff>
    </xdr:from>
    <xdr:to>
      <xdr:col>24</xdr:col>
      <xdr:colOff>63500</xdr:colOff>
      <xdr:row>58</xdr:row>
      <xdr:rowOff>11357</xdr:rowOff>
    </xdr:to>
    <xdr:cxnSp macro="">
      <xdr:nvCxnSpPr>
        <xdr:cNvPr id="119" name="直線コネクタ 118"/>
        <xdr:cNvCxnSpPr/>
      </xdr:nvCxnSpPr>
      <xdr:spPr>
        <a:xfrm>
          <a:off x="3797300" y="9785004"/>
          <a:ext cx="838200" cy="17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12354</xdr:rowOff>
    </xdr:from>
    <xdr:to>
      <xdr:col>19</xdr:col>
      <xdr:colOff>177800</xdr:colOff>
      <xdr:row>58</xdr:row>
      <xdr:rowOff>20518</xdr:rowOff>
    </xdr:to>
    <xdr:cxnSp macro="">
      <xdr:nvCxnSpPr>
        <xdr:cNvPr id="122" name="直線コネクタ 121"/>
        <xdr:cNvCxnSpPr/>
      </xdr:nvCxnSpPr>
      <xdr:spPr>
        <a:xfrm flipV="1">
          <a:off x="2908300" y="978500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12696</xdr:rowOff>
    </xdr:from>
    <xdr:to>
      <xdr:col>15</xdr:col>
      <xdr:colOff>50800</xdr:colOff>
      <xdr:row>58</xdr:row>
      <xdr:rowOff>20518</xdr:rowOff>
    </xdr:to>
    <xdr:cxnSp macro="">
      <xdr:nvCxnSpPr>
        <xdr:cNvPr id="125" name="直線コネクタ 124"/>
        <xdr:cNvCxnSpPr/>
      </xdr:nvCxnSpPr>
      <xdr:spPr>
        <a:xfrm>
          <a:off x="2019300" y="9613896"/>
          <a:ext cx="889000" cy="35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12696</xdr:rowOff>
    </xdr:from>
    <xdr:to>
      <xdr:col>10</xdr:col>
      <xdr:colOff>114300</xdr:colOff>
      <xdr:row>57</xdr:row>
      <xdr:rowOff>85668</xdr:rowOff>
    </xdr:to>
    <xdr:cxnSp macro="">
      <xdr:nvCxnSpPr>
        <xdr:cNvPr id="128" name="直線コネクタ 127"/>
        <xdr:cNvCxnSpPr/>
      </xdr:nvCxnSpPr>
      <xdr:spPr>
        <a:xfrm flipV="1">
          <a:off x="1130300" y="9613896"/>
          <a:ext cx="889000" cy="24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43474</xdr:rowOff>
    </xdr:from>
    <xdr:to>
      <xdr:col>10</xdr:col>
      <xdr:colOff>165100</xdr:colOff>
      <xdr:row>54</xdr:row>
      <xdr:rowOff>145074</xdr:rowOff>
    </xdr:to>
    <xdr:sp macro="" textlink="">
      <xdr:nvSpPr>
        <xdr:cNvPr id="129" name="フローチャート: 判断 128"/>
        <xdr:cNvSpPr/>
      </xdr:nvSpPr>
      <xdr:spPr>
        <a:xfrm>
          <a:off x="1968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161601</xdr:rowOff>
    </xdr:from>
    <xdr:ext cx="534377" cy="259045"/>
    <xdr:sp macro="" textlink="">
      <xdr:nvSpPr>
        <xdr:cNvPr id="130" name="テキスト ボックス 129"/>
        <xdr:cNvSpPr txBox="1"/>
      </xdr:nvSpPr>
      <xdr:spPr>
        <a:xfrm>
          <a:off x="1752111" y="90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132007</xdr:rowOff>
    </xdr:from>
    <xdr:to>
      <xdr:col>24</xdr:col>
      <xdr:colOff>114300</xdr:colOff>
      <xdr:row>58</xdr:row>
      <xdr:rowOff>62157</xdr:rowOff>
    </xdr:to>
    <xdr:sp macro="" textlink="">
      <xdr:nvSpPr>
        <xdr:cNvPr id="138" name="楕円 137"/>
        <xdr:cNvSpPr/>
      </xdr:nvSpPr>
      <xdr:spPr>
        <a:xfrm>
          <a:off x="45847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110434</xdr:rowOff>
    </xdr:from>
    <xdr:ext cx="534377" cy="259045"/>
    <xdr:sp macro="" textlink="">
      <xdr:nvSpPr>
        <xdr:cNvPr id="139" name="総務費該当値テキスト"/>
        <xdr:cNvSpPr txBox="1"/>
      </xdr:nvSpPr>
      <xdr:spPr>
        <a:xfrm>
          <a:off x="4686300" y="988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133004</xdr:rowOff>
    </xdr:from>
    <xdr:to>
      <xdr:col>20</xdr:col>
      <xdr:colOff>38100</xdr:colOff>
      <xdr:row>57</xdr:row>
      <xdr:rowOff>63154</xdr:rowOff>
    </xdr:to>
    <xdr:sp macro="" textlink="">
      <xdr:nvSpPr>
        <xdr:cNvPr id="140" name="楕円 139"/>
        <xdr:cNvSpPr/>
      </xdr:nvSpPr>
      <xdr:spPr>
        <a:xfrm>
          <a:off x="3746500" y="9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54281</xdr:rowOff>
    </xdr:from>
    <xdr:ext cx="534377" cy="259045"/>
    <xdr:sp macro="" textlink="">
      <xdr:nvSpPr>
        <xdr:cNvPr id="141" name="テキスト ボックス 140"/>
        <xdr:cNvSpPr txBox="1"/>
      </xdr:nvSpPr>
      <xdr:spPr>
        <a:xfrm>
          <a:off x="3530111" y="982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141168</xdr:rowOff>
    </xdr:from>
    <xdr:to>
      <xdr:col>15</xdr:col>
      <xdr:colOff>101600</xdr:colOff>
      <xdr:row>58</xdr:row>
      <xdr:rowOff>71318</xdr:rowOff>
    </xdr:to>
    <xdr:sp macro="" textlink="">
      <xdr:nvSpPr>
        <xdr:cNvPr id="142" name="楕円 141"/>
        <xdr:cNvSpPr/>
      </xdr:nvSpPr>
      <xdr:spPr>
        <a:xfrm>
          <a:off x="2857500" y="99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62445</xdr:rowOff>
    </xdr:from>
    <xdr:ext cx="534377" cy="259045"/>
    <xdr:sp macro="" textlink="">
      <xdr:nvSpPr>
        <xdr:cNvPr id="143" name="テキスト ボックス 142"/>
        <xdr:cNvSpPr txBox="1"/>
      </xdr:nvSpPr>
      <xdr:spPr>
        <a:xfrm>
          <a:off x="2641111" y="10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133346</xdr:rowOff>
    </xdr:from>
    <xdr:to>
      <xdr:col>10</xdr:col>
      <xdr:colOff>165100</xdr:colOff>
      <xdr:row>56</xdr:row>
      <xdr:rowOff>63496</xdr:rowOff>
    </xdr:to>
    <xdr:sp macro="" textlink="">
      <xdr:nvSpPr>
        <xdr:cNvPr id="144" name="楕円 143"/>
        <xdr:cNvSpPr/>
      </xdr:nvSpPr>
      <xdr:spPr>
        <a:xfrm>
          <a:off x="1968500" y="95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54623</xdr:rowOff>
    </xdr:from>
    <xdr:ext cx="534377" cy="259045"/>
    <xdr:sp macro="" textlink="">
      <xdr:nvSpPr>
        <xdr:cNvPr id="145" name="テキスト ボックス 144"/>
        <xdr:cNvSpPr txBox="1"/>
      </xdr:nvSpPr>
      <xdr:spPr>
        <a:xfrm>
          <a:off x="1752111" y="96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34868</xdr:rowOff>
    </xdr:from>
    <xdr:to>
      <xdr:col>6</xdr:col>
      <xdr:colOff>38100</xdr:colOff>
      <xdr:row>57</xdr:row>
      <xdr:rowOff>136468</xdr:rowOff>
    </xdr:to>
    <xdr:sp macro="" textlink="">
      <xdr:nvSpPr>
        <xdr:cNvPr id="146" name="楕円 145"/>
        <xdr:cNvSpPr/>
      </xdr:nvSpPr>
      <xdr:spPr>
        <a:xfrm>
          <a:off x="1079500" y="9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127595</xdr:rowOff>
    </xdr:from>
    <xdr:ext cx="534377" cy="259045"/>
    <xdr:sp macro="" textlink="">
      <xdr:nvSpPr>
        <xdr:cNvPr id="147" name="テキスト ボックス 146"/>
        <xdr:cNvSpPr txBox="1"/>
      </xdr:nvSpPr>
      <xdr:spPr>
        <a:xfrm>
          <a:off x="863111" y="99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109492</xdr:rowOff>
    </xdr:from>
    <xdr:to>
      <xdr:col>24</xdr:col>
      <xdr:colOff>63500</xdr:colOff>
      <xdr:row>73</xdr:row>
      <xdr:rowOff>21677</xdr:rowOff>
    </xdr:to>
    <xdr:cxnSp macro="">
      <xdr:nvCxnSpPr>
        <xdr:cNvPr id="179" name="直線コネクタ 178"/>
        <xdr:cNvCxnSpPr/>
      </xdr:nvCxnSpPr>
      <xdr:spPr>
        <a:xfrm flipV="1">
          <a:off x="3797300" y="12453892"/>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21677</xdr:rowOff>
    </xdr:from>
    <xdr:to>
      <xdr:col>19</xdr:col>
      <xdr:colOff>177800</xdr:colOff>
      <xdr:row>73</xdr:row>
      <xdr:rowOff>88788</xdr:rowOff>
    </xdr:to>
    <xdr:cxnSp macro="">
      <xdr:nvCxnSpPr>
        <xdr:cNvPr id="182" name="直線コネクタ 181"/>
        <xdr:cNvCxnSpPr/>
      </xdr:nvCxnSpPr>
      <xdr:spPr>
        <a:xfrm flipV="1">
          <a:off x="2908300" y="125375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88788</xdr:rowOff>
    </xdr:from>
    <xdr:to>
      <xdr:col>15</xdr:col>
      <xdr:colOff>50800</xdr:colOff>
      <xdr:row>73</xdr:row>
      <xdr:rowOff>102384</xdr:rowOff>
    </xdr:to>
    <xdr:cxnSp macro="">
      <xdr:nvCxnSpPr>
        <xdr:cNvPr id="185" name="直線コネクタ 184"/>
        <xdr:cNvCxnSpPr/>
      </xdr:nvCxnSpPr>
      <xdr:spPr>
        <a:xfrm flipV="1">
          <a:off x="2019300" y="12604638"/>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102384</xdr:rowOff>
    </xdr:from>
    <xdr:to>
      <xdr:col>10</xdr:col>
      <xdr:colOff>114300</xdr:colOff>
      <xdr:row>74</xdr:row>
      <xdr:rowOff>54487</xdr:rowOff>
    </xdr:to>
    <xdr:cxnSp macro="">
      <xdr:nvCxnSpPr>
        <xdr:cNvPr id="188" name="直線コネクタ 187"/>
        <xdr:cNvCxnSpPr/>
      </xdr:nvCxnSpPr>
      <xdr:spPr>
        <a:xfrm flipV="1">
          <a:off x="1130300" y="12618234"/>
          <a:ext cx="8890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55687</xdr:rowOff>
    </xdr:from>
    <xdr:to>
      <xdr:col>10</xdr:col>
      <xdr:colOff>165100</xdr:colOff>
      <xdr:row>74</xdr:row>
      <xdr:rowOff>157287</xdr:rowOff>
    </xdr:to>
    <xdr:sp macro="" textlink="">
      <xdr:nvSpPr>
        <xdr:cNvPr id="189" name="フローチャート: 判断 188"/>
        <xdr:cNvSpPr/>
      </xdr:nvSpPr>
      <xdr:spPr>
        <a:xfrm>
          <a:off x="1968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148414</xdr:rowOff>
    </xdr:from>
    <xdr:ext cx="599010" cy="259045"/>
    <xdr:sp macro="" textlink="">
      <xdr:nvSpPr>
        <xdr:cNvPr id="190" name="テキスト ボックス 189"/>
        <xdr:cNvSpPr txBox="1"/>
      </xdr:nvSpPr>
      <xdr:spPr>
        <a:xfrm>
          <a:off x="1719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58692</xdr:rowOff>
    </xdr:from>
    <xdr:to>
      <xdr:col>24</xdr:col>
      <xdr:colOff>114300</xdr:colOff>
      <xdr:row>72</xdr:row>
      <xdr:rowOff>160292</xdr:rowOff>
    </xdr:to>
    <xdr:sp macro="" textlink="">
      <xdr:nvSpPr>
        <xdr:cNvPr id="198" name="楕円 197"/>
        <xdr:cNvSpPr/>
      </xdr:nvSpPr>
      <xdr:spPr>
        <a:xfrm>
          <a:off x="4584700" y="12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81569</xdr:rowOff>
    </xdr:from>
    <xdr:ext cx="599010" cy="259045"/>
    <xdr:sp macro="" textlink="">
      <xdr:nvSpPr>
        <xdr:cNvPr id="199" name="民生費該当値テキスト"/>
        <xdr:cNvSpPr txBox="1"/>
      </xdr:nvSpPr>
      <xdr:spPr>
        <a:xfrm>
          <a:off x="4686300" y="1225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142327</xdr:rowOff>
    </xdr:from>
    <xdr:to>
      <xdr:col>20</xdr:col>
      <xdr:colOff>38100</xdr:colOff>
      <xdr:row>73</xdr:row>
      <xdr:rowOff>72477</xdr:rowOff>
    </xdr:to>
    <xdr:sp macro="" textlink="">
      <xdr:nvSpPr>
        <xdr:cNvPr id="200" name="楕円 199"/>
        <xdr:cNvSpPr/>
      </xdr:nvSpPr>
      <xdr:spPr>
        <a:xfrm>
          <a:off x="3746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89004</xdr:rowOff>
    </xdr:from>
    <xdr:ext cx="599010" cy="259045"/>
    <xdr:sp macro="" textlink="">
      <xdr:nvSpPr>
        <xdr:cNvPr id="201" name="テキスト ボックス 200"/>
        <xdr:cNvSpPr txBox="1"/>
      </xdr:nvSpPr>
      <xdr:spPr>
        <a:xfrm>
          <a:off x="3497795" y="122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37988</xdr:rowOff>
    </xdr:from>
    <xdr:to>
      <xdr:col>15</xdr:col>
      <xdr:colOff>101600</xdr:colOff>
      <xdr:row>73</xdr:row>
      <xdr:rowOff>139588</xdr:rowOff>
    </xdr:to>
    <xdr:sp macro="" textlink="">
      <xdr:nvSpPr>
        <xdr:cNvPr id="202" name="楕円 201"/>
        <xdr:cNvSpPr/>
      </xdr:nvSpPr>
      <xdr:spPr>
        <a:xfrm>
          <a:off x="2857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156115</xdr:rowOff>
    </xdr:from>
    <xdr:ext cx="599010" cy="259045"/>
    <xdr:sp macro="" textlink="">
      <xdr:nvSpPr>
        <xdr:cNvPr id="203" name="テキスト ボックス 202"/>
        <xdr:cNvSpPr txBox="1"/>
      </xdr:nvSpPr>
      <xdr:spPr>
        <a:xfrm>
          <a:off x="2608795" y="1232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51584</xdr:rowOff>
    </xdr:from>
    <xdr:to>
      <xdr:col>10</xdr:col>
      <xdr:colOff>165100</xdr:colOff>
      <xdr:row>73</xdr:row>
      <xdr:rowOff>153184</xdr:rowOff>
    </xdr:to>
    <xdr:sp macro="" textlink="">
      <xdr:nvSpPr>
        <xdr:cNvPr id="204" name="楕円 203"/>
        <xdr:cNvSpPr/>
      </xdr:nvSpPr>
      <xdr:spPr>
        <a:xfrm>
          <a:off x="1968500" y="125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169711</xdr:rowOff>
    </xdr:from>
    <xdr:ext cx="599010" cy="259045"/>
    <xdr:sp macro="" textlink="">
      <xdr:nvSpPr>
        <xdr:cNvPr id="205" name="テキスト ボックス 204"/>
        <xdr:cNvSpPr txBox="1"/>
      </xdr:nvSpPr>
      <xdr:spPr>
        <a:xfrm>
          <a:off x="1719795" y="1234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3687</xdr:rowOff>
    </xdr:from>
    <xdr:to>
      <xdr:col>6</xdr:col>
      <xdr:colOff>38100</xdr:colOff>
      <xdr:row>74</xdr:row>
      <xdr:rowOff>105287</xdr:rowOff>
    </xdr:to>
    <xdr:sp macro="" textlink="">
      <xdr:nvSpPr>
        <xdr:cNvPr id="206" name="楕円 205"/>
        <xdr:cNvSpPr/>
      </xdr:nvSpPr>
      <xdr:spPr>
        <a:xfrm>
          <a:off x="1079500" y="126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121814</xdr:rowOff>
    </xdr:from>
    <xdr:ext cx="599010" cy="259045"/>
    <xdr:sp macro="" textlink="">
      <xdr:nvSpPr>
        <xdr:cNvPr id="207" name="テキスト ボックス 206"/>
        <xdr:cNvSpPr txBox="1"/>
      </xdr:nvSpPr>
      <xdr:spPr>
        <a:xfrm>
          <a:off x="830795" y="1246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12060</xdr:rowOff>
    </xdr:from>
    <xdr:to>
      <xdr:col>24</xdr:col>
      <xdr:colOff>63500</xdr:colOff>
      <xdr:row>99</xdr:row>
      <xdr:rowOff>25922</xdr:rowOff>
    </xdr:to>
    <xdr:cxnSp macro="">
      <xdr:nvCxnSpPr>
        <xdr:cNvPr id="239" name="直線コネクタ 238"/>
        <xdr:cNvCxnSpPr/>
      </xdr:nvCxnSpPr>
      <xdr:spPr>
        <a:xfrm>
          <a:off x="3797300" y="16985610"/>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12060</xdr:rowOff>
    </xdr:from>
    <xdr:to>
      <xdr:col>19</xdr:col>
      <xdr:colOff>177800</xdr:colOff>
      <xdr:row>99</xdr:row>
      <xdr:rowOff>40618</xdr:rowOff>
    </xdr:to>
    <xdr:cxnSp macro="">
      <xdr:nvCxnSpPr>
        <xdr:cNvPr id="242" name="直線コネクタ 241"/>
        <xdr:cNvCxnSpPr/>
      </xdr:nvCxnSpPr>
      <xdr:spPr>
        <a:xfrm flipV="1">
          <a:off x="2908300" y="16985610"/>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26250</xdr:rowOff>
    </xdr:from>
    <xdr:to>
      <xdr:col>15</xdr:col>
      <xdr:colOff>50800</xdr:colOff>
      <xdr:row>99</xdr:row>
      <xdr:rowOff>40618</xdr:rowOff>
    </xdr:to>
    <xdr:cxnSp macro="">
      <xdr:nvCxnSpPr>
        <xdr:cNvPr id="245" name="直線コネクタ 244"/>
        <xdr:cNvCxnSpPr/>
      </xdr:nvCxnSpPr>
      <xdr:spPr>
        <a:xfrm>
          <a:off x="2019300" y="1699980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25090</xdr:rowOff>
    </xdr:from>
    <xdr:to>
      <xdr:col>10</xdr:col>
      <xdr:colOff>114300</xdr:colOff>
      <xdr:row>99</xdr:row>
      <xdr:rowOff>26250</xdr:rowOff>
    </xdr:to>
    <xdr:cxnSp macro="">
      <xdr:nvCxnSpPr>
        <xdr:cNvPr id="248" name="直線コネクタ 247"/>
        <xdr:cNvCxnSpPr/>
      </xdr:nvCxnSpPr>
      <xdr:spPr>
        <a:xfrm>
          <a:off x="1130300" y="16998640"/>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29008</xdr:rowOff>
    </xdr:from>
    <xdr:to>
      <xdr:col>10</xdr:col>
      <xdr:colOff>165100</xdr:colOff>
      <xdr:row>97</xdr:row>
      <xdr:rowOff>130608</xdr:rowOff>
    </xdr:to>
    <xdr:sp macro="" textlink="">
      <xdr:nvSpPr>
        <xdr:cNvPr id="249" name="フローチャート: 判断 248"/>
        <xdr:cNvSpPr/>
      </xdr:nvSpPr>
      <xdr:spPr>
        <a:xfrm>
          <a:off x="1968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147135</xdr:rowOff>
    </xdr:from>
    <xdr:ext cx="534377" cy="259045"/>
    <xdr:sp macro="" textlink="">
      <xdr:nvSpPr>
        <xdr:cNvPr id="250" name="テキスト ボックス 249"/>
        <xdr:cNvSpPr txBox="1"/>
      </xdr:nvSpPr>
      <xdr:spPr>
        <a:xfrm>
          <a:off x="1752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146572</xdr:rowOff>
    </xdr:from>
    <xdr:to>
      <xdr:col>24</xdr:col>
      <xdr:colOff>114300</xdr:colOff>
      <xdr:row>99</xdr:row>
      <xdr:rowOff>76722</xdr:rowOff>
    </xdr:to>
    <xdr:sp macro="" textlink="">
      <xdr:nvSpPr>
        <xdr:cNvPr id="258" name="楕円 257"/>
        <xdr:cNvSpPr/>
      </xdr:nvSpPr>
      <xdr:spPr>
        <a:xfrm>
          <a:off x="4584700" y="16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61499</xdr:rowOff>
    </xdr:from>
    <xdr:ext cx="534377" cy="259045"/>
    <xdr:sp macro="" textlink="">
      <xdr:nvSpPr>
        <xdr:cNvPr id="259" name="衛生費該当値テキスト"/>
        <xdr:cNvSpPr txBox="1"/>
      </xdr:nvSpPr>
      <xdr:spPr>
        <a:xfrm>
          <a:off x="4686300" y="168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132710</xdr:rowOff>
    </xdr:from>
    <xdr:to>
      <xdr:col>20</xdr:col>
      <xdr:colOff>38100</xdr:colOff>
      <xdr:row>99</xdr:row>
      <xdr:rowOff>62860</xdr:rowOff>
    </xdr:to>
    <xdr:sp macro="" textlink="">
      <xdr:nvSpPr>
        <xdr:cNvPr id="260" name="楕円 259"/>
        <xdr:cNvSpPr/>
      </xdr:nvSpPr>
      <xdr:spPr>
        <a:xfrm>
          <a:off x="3746500" y="16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53987</xdr:rowOff>
    </xdr:from>
    <xdr:ext cx="534377" cy="259045"/>
    <xdr:sp macro="" textlink="">
      <xdr:nvSpPr>
        <xdr:cNvPr id="261" name="テキスト ボックス 260"/>
        <xdr:cNvSpPr txBox="1"/>
      </xdr:nvSpPr>
      <xdr:spPr>
        <a:xfrm>
          <a:off x="3530111" y="17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161268</xdr:rowOff>
    </xdr:from>
    <xdr:to>
      <xdr:col>15</xdr:col>
      <xdr:colOff>101600</xdr:colOff>
      <xdr:row>99</xdr:row>
      <xdr:rowOff>91418</xdr:rowOff>
    </xdr:to>
    <xdr:sp macro="" textlink="">
      <xdr:nvSpPr>
        <xdr:cNvPr id="262" name="楕円 261"/>
        <xdr:cNvSpPr/>
      </xdr:nvSpPr>
      <xdr:spPr>
        <a:xfrm>
          <a:off x="2857500" y="169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82545</xdr:rowOff>
    </xdr:from>
    <xdr:ext cx="534377" cy="259045"/>
    <xdr:sp macro="" textlink="">
      <xdr:nvSpPr>
        <xdr:cNvPr id="263" name="テキスト ボックス 262"/>
        <xdr:cNvSpPr txBox="1"/>
      </xdr:nvSpPr>
      <xdr:spPr>
        <a:xfrm>
          <a:off x="2641111" y="170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146900</xdr:rowOff>
    </xdr:from>
    <xdr:to>
      <xdr:col>10</xdr:col>
      <xdr:colOff>165100</xdr:colOff>
      <xdr:row>99</xdr:row>
      <xdr:rowOff>77050</xdr:rowOff>
    </xdr:to>
    <xdr:sp macro="" textlink="">
      <xdr:nvSpPr>
        <xdr:cNvPr id="264" name="楕円 263"/>
        <xdr:cNvSpPr/>
      </xdr:nvSpPr>
      <xdr:spPr>
        <a:xfrm>
          <a:off x="1968500" y="169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68177</xdr:rowOff>
    </xdr:from>
    <xdr:ext cx="534377" cy="259045"/>
    <xdr:sp macro="" textlink="">
      <xdr:nvSpPr>
        <xdr:cNvPr id="265" name="テキスト ボックス 264"/>
        <xdr:cNvSpPr txBox="1"/>
      </xdr:nvSpPr>
      <xdr:spPr>
        <a:xfrm>
          <a:off x="1752111" y="170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145740</xdr:rowOff>
    </xdr:from>
    <xdr:to>
      <xdr:col>6</xdr:col>
      <xdr:colOff>38100</xdr:colOff>
      <xdr:row>99</xdr:row>
      <xdr:rowOff>75890</xdr:rowOff>
    </xdr:to>
    <xdr:sp macro="" textlink="">
      <xdr:nvSpPr>
        <xdr:cNvPr id="266" name="楕円 265"/>
        <xdr:cNvSpPr/>
      </xdr:nvSpPr>
      <xdr:spPr>
        <a:xfrm>
          <a:off x="1079500" y="169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67017</xdr:rowOff>
    </xdr:from>
    <xdr:ext cx="534377" cy="259045"/>
    <xdr:sp macro="" textlink="">
      <xdr:nvSpPr>
        <xdr:cNvPr id="267" name="テキスト ボックス 266"/>
        <xdr:cNvSpPr txBox="1"/>
      </xdr:nvSpPr>
      <xdr:spPr>
        <a:xfrm>
          <a:off x="863111" y="1704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85217</xdr:rowOff>
    </xdr:from>
    <xdr:to>
      <xdr:col>55</xdr:col>
      <xdr:colOff>0</xdr:colOff>
      <xdr:row>34</xdr:row>
      <xdr:rowOff>101981</xdr:rowOff>
    </xdr:to>
    <xdr:cxnSp macro="">
      <xdr:nvCxnSpPr>
        <xdr:cNvPr id="296" name="直線コネクタ 295"/>
        <xdr:cNvCxnSpPr/>
      </xdr:nvCxnSpPr>
      <xdr:spPr>
        <a:xfrm flipV="1">
          <a:off x="9639300" y="591451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99314</xdr:rowOff>
    </xdr:from>
    <xdr:to>
      <xdr:col>50</xdr:col>
      <xdr:colOff>114300</xdr:colOff>
      <xdr:row>34</xdr:row>
      <xdr:rowOff>101981</xdr:rowOff>
    </xdr:to>
    <xdr:cxnSp macro="">
      <xdr:nvCxnSpPr>
        <xdr:cNvPr id="299" name="直線コネクタ 298"/>
        <xdr:cNvCxnSpPr/>
      </xdr:nvCxnSpPr>
      <xdr:spPr>
        <a:xfrm>
          <a:off x="8750300" y="59286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92837</xdr:rowOff>
    </xdr:from>
    <xdr:to>
      <xdr:col>45</xdr:col>
      <xdr:colOff>177800</xdr:colOff>
      <xdr:row>34</xdr:row>
      <xdr:rowOff>99314</xdr:rowOff>
    </xdr:to>
    <xdr:cxnSp macro="">
      <xdr:nvCxnSpPr>
        <xdr:cNvPr id="302" name="直線コネクタ 301"/>
        <xdr:cNvCxnSpPr/>
      </xdr:nvCxnSpPr>
      <xdr:spPr>
        <a:xfrm>
          <a:off x="7861300" y="5922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84455</xdr:rowOff>
    </xdr:from>
    <xdr:to>
      <xdr:col>41</xdr:col>
      <xdr:colOff>50800</xdr:colOff>
      <xdr:row>34</xdr:row>
      <xdr:rowOff>92837</xdr:rowOff>
    </xdr:to>
    <xdr:cxnSp macro="">
      <xdr:nvCxnSpPr>
        <xdr:cNvPr id="305" name="直線コネクタ 304"/>
        <xdr:cNvCxnSpPr/>
      </xdr:nvCxnSpPr>
      <xdr:spPr>
        <a:xfrm>
          <a:off x="6972300" y="5742305"/>
          <a:ext cx="889000" cy="1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6" name="フローチャート: 判断 305"/>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7" name="テキスト ボックス 306"/>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34417</xdr:rowOff>
    </xdr:from>
    <xdr:to>
      <xdr:col>55</xdr:col>
      <xdr:colOff>50800</xdr:colOff>
      <xdr:row>34</xdr:row>
      <xdr:rowOff>136017</xdr:rowOff>
    </xdr:to>
    <xdr:sp macro="" textlink="">
      <xdr:nvSpPr>
        <xdr:cNvPr id="315" name="楕円 314"/>
        <xdr:cNvSpPr/>
      </xdr:nvSpPr>
      <xdr:spPr>
        <a:xfrm>
          <a:off x="104267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57294</xdr:rowOff>
    </xdr:from>
    <xdr:ext cx="469744" cy="259045"/>
    <xdr:sp macro="" textlink="">
      <xdr:nvSpPr>
        <xdr:cNvPr id="316" name="労働費該当値テキスト"/>
        <xdr:cNvSpPr txBox="1"/>
      </xdr:nvSpPr>
      <xdr:spPr>
        <a:xfrm>
          <a:off x="10528300" y="571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51181</xdr:rowOff>
    </xdr:from>
    <xdr:to>
      <xdr:col>50</xdr:col>
      <xdr:colOff>165100</xdr:colOff>
      <xdr:row>34</xdr:row>
      <xdr:rowOff>152781</xdr:rowOff>
    </xdr:to>
    <xdr:sp macro="" textlink="">
      <xdr:nvSpPr>
        <xdr:cNvPr id="317" name="楕円 316"/>
        <xdr:cNvSpPr/>
      </xdr:nvSpPr>
      <xdr:spPr>
        <a:xfrm>
          <a:off x="9588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169308</xdr:rowOff>
    </xdr:from>
    <xdr:ext cx="469744" cy="259045"/>
    <xdr:sp macro="" textlink="">
      <xdr:nvSpPr>
        <xdr:cNvPr id="318" name="テキスト ボックス 317"/>
        <xdr:cNvSpPr txBox="1"/>
      </xdr:nvSpPr>
      <xdr:spPr>
        <a:xfrm>
          <a:off x="9404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48514</xdr:rowOff>
    </xdr:from>
    <xdr:to>
      <xdr:col>46</xdr:col>
      <xdr:colOff>38100</xdr:colOff>
      <xdr:row>34</xdr:row>
      <xdr:rowOff>150114</xdr:rowOff>
    </xdr:to>
    <xdr:sp macro="" textlink="">
      <xdr:nvSpPr>
        <xdr:cNvPr id="319" name="楕円 318"/>
        <xdr:cNvSpPr/>
      </xdr:nvSpPr>
      <xdr:spPr>
        <a:xfrm>
          <a:off x="8699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166641</xdr:rowOff>
    </xdr:from>
    <xdr:ext cx="469744" cy="259045"/>
    <xdr:sp macro="" textlink="">
      <xdr:nvSpPr>
        <xdr:cNvPr id="320" name="テキスト ボックス 319"/>
        <xdr:cNvSpPr txBox="1"/>
      </xdr:nvSpPr>
      <xdr:spPr>
        <a:xfrm>
          <a:off x="8515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42037</xdr:rowOff>
    </xdr:from>
    <xdr:to>
      <xdr:col>41</xdr:col>
      <xdr:colOff>101600</xdr:colOff>
      <xdr:row>34</xdr:row>
      <xdr:rowOff>143637</xdr:rowOff>
    </xdr:to>
    <xdr:sp macro="" textlink="">
      <xdr:nvSpPr>
        <xdr:cNvPr id="321" name="楕円 320"/>
        <xdr:cNvSpPr/>
      </xdr:nvSpPr>
      <xdr:spPr>
        <a:xfrm>
          <a:off x="7810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160164</xdr:rowOff>
    </xdr:from>
    <xdr:ext cx="469744" cy="259045"/>
    <xdr:sp macro="" textlink="">
      <xdr:nvSpPr>
        <xdr:cNvPr id="322" name="テキスト ボックス 321"/>
        <xdr:cNvSpPr txBox="1"/>
      </xdr:nvSpPr>
      <xdr:spPr>
        <a:xfrm>
          <a:off x="7626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33655</xdr:rowOff>
    </xdr:from>
    <xdr:to>
      <xdr:col>36</xdr:col>
      <xdr:colOff>165100</xdr:colOff>
      <xdr:row>33</xdr:row>
      <xdr:rowOff>135255</xdr:rowOff>
    </xdr:to>
    <xdr:sp macro="" textlink="">
      <xdr:nvSpPr>
        <xdr:cNvPr id="323" name="楕円 322"/>
        <xdr:cNvSpPr/>
      </xdr:nvSpPr>
      <xdr:spPr>
        <a:xfrm>
          <a:off x="6921500" y="5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151782</xdr:rowOff>
    </xdr:from>
    <xdr:ext cx="469744" cy="259045"/>
    <xdr:sp macro="" textlink="">
      <xdr:nvSpPr>
        <xdr:cNvPr id="324" name="テキスト ボックス 323"/>
        <xdr:cNvSpPr txBox="1"/>
      </xdr:nvSpPr>
      <xdr:spPr>
        <a:xfrm>
          <a:off x="6737428" y="546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26638</xdr:rowOff>
    </xdr:from>
    <xdr:to>
      <xdr:col>55</xdr:col>
      <xdr:colOff>0</xdr:colOff>
      <xdr:row>59</xdr:row>
      <xdr:rowOff>31191</xdr:rowOff>
    </xdr:to>
    <xdr:cxnSp macro="">
      <xdr:nvCxnSpPr>
        <xdr:cNvPr id="353" name="直線コネクタ 352"/>
        <xdr:cNvCxnSpPr/>
      </xdr:nvCxnSpPr>
      <xdr:spPr>
        <a:xfrm flipV="1">
          <a:off x="9639300" y="10142188"/>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31191</xdr:rowOff>
    </xdr:from>
    <xdr:to>
      <xdr:col>50</xdr:col>
      <xdr:colOff>114300</xdr:colOff>
      <xdr:row>59</xdr:row>
      <xdr:rowOff>33134</xdr:rowOff>
    </xdr:to>
    <xdr:cxnSp macro="">
      <xdr:nvCxnSpPr>
        <xdr:cNvPr id="356" name="直線コネクタ 355"/>
        <xdr:cNvCxnSpPr/>
      </xdr:nvCxnSpPr>
      <xdr:spPr>
        <a:xfrm flipV="1">
          <a:off x="8750300" y="1014674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33134</xdr:rowOff>
    </xdr:from>
    <xdr:to>
      <xdr:col>45</xdr:col>
      <xdr:colOff>177800</xdr:colOff>
      <xdr:row>59</xdr:row>
      <xdr:rowOff>34049</xdr:rowOff>
    </xdr:to>
    <xdr:cxnSp macro="">
      <xdr:nvCxnSpPr>
        <xdr:cNvPr id="359" name="直線コネクタ 358"/>
        <xdr:cNvCxnSpPr/>
      </xdr:nvCxnSpPr>
      <xdr:spPr>
        <a:xfrm flipV="1">
          <a:off x="7861300" y="101486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17666</xdr:rowOff>
    </xdr:from>
    <xdr:to>
      <xdr:col>41</xdr:col>
      <xdr:colOff>50800</xdr:colOff>
      <xdr:row>59</xdr:row>
      <xdr:rowOff>34049</xdr:rowOff>
    </xdr:to>
    <xdr:cxnSp macro="">
      <xdr:nvCxnSpPr>
        <xdr:cNvPr id="362" name="直線コネクタ 361"/>
        <xdr:cNvCxnSpPr/>
      </xdr:nvCxnSpPr>
      <xdr:spPr>
        <a:xfrm>
          <a:off x="6972300" y="1013321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3" name="フローチャート: 判断 362"/>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4" name="テキスト ボックス 363"/>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147288</xdr:rowOff>
    </xdr:from>
    <xdr:to>
      <xdr:col>55</xdr:col>
      <xdr:colOff>50800</xdr:colOff>
      <xdr:row>59</xdr:row>
      <xdr:rowOff>77438</xdr:rowOff>
    </xdr:to>
    <xdr:sp macro="" textlink="">
      <xdr:nvSpPr>
        <xdr:cNvPr id="372" name="楕円 371"/>
        <xdr:cNvSpPr/>
      </xdr:nvSpPr>
      <xdr:spPr>
        <a:xfrm>
          <a:off x="104267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62215</xdr:rowOff>
    </xdr:from>
    <xdr:ext cx="378565" cy="259045"/>
    <xdr:sp macro="" textlink="">
      <xdr:nvSpPr>
        <xdr:cNvPr id="373" name="農林水産業費該当値テキスト"/>
        <xdr:cNvSpPr txBox="1"/>
      </xdr:nvSpPr>
      <xdr:spPr>
        <a:xfrm>
          <a:off x="10528300" y="10006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151841</xdr:rowOff>
    </xdr:from>
    <xdr:to>
      <xdr:col>50</xdr:col>
      <xdr:colOff>165100</xdr:colOff>
      <xdr:row>59</xdr:row>
      <xdr:rowOff>81991</xdr:rowOff>
    </xdr:to>
    <xdr:sp macro="" textlink="">
      <xdr:nvSpPr>
        <xdr:cNvPr id="374" name="楕円 373"/>
        <xdr:cNvSpPr/>
      </xdr:nvSpPr>
      <xdr:spPr>
        <a:xfrm>
          <a:off x="9588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73118</xdr:rowOff>
    </xdr:from>
    <xdr:ext cx="378565" cy="259045"/>
    <xdr:sp macro="" textlink="">
      <xdr:nvSpPr>
        <xdr:cNvPr id="375" name="テキスト ボックス 374"/>
        <xdr:cNvSpPr txBox="1"/>
      </xdr:nvSpPr>
      <xdr:spPr>
        <a:xfrm>
          <a:off x="9450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153784</xdr:rowOff>
    </xdr:from>
    <xdr:to>
      <xdr:col>46</xdr:col>
      <xdr:colOff>38100</xdr:colOff>
      <xdr:row>59</xdr:row>
      <xdr:rowOff>83934</xdr:rowOff>
    </xdr:to>
    <xdr:sp macro="" textlink="">
      <xdr:nvSpPr>
        <xdr:cNvPr id="376" name="楕円 375"/>
        <xdr:cNvSpPr/>
      </xdr:nvSpPr>
      <xdr:spPr>
        <a:xfrm>
          <a:off x="8699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75061</xdr:rowOff>
    </xdr:from>
    <xdr:ext cx="378565" cy="259045"/>
    <xdr:sp macro="" textlink="">
      <xdr:nvSpPr>
        <xdr:cNvPr id="377" name="テキスト ボックス 376"/>
        <xdr:cNvSpPr txBox="1"/>
      </xdr:nvSpPr>
      <xdr:spPr>
        <a:xfrm>
          <a:off x="8561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154699</xdr:rowOff>
    </xdr:from>
    <xdr:to>
      <xdr:col>41</xdr:col>
      <xdr:colOff>101600</xdr:colOff>
      <xdr:row>59</xdr:row>
      <xdr:rowOff>84849</xdr:rowOff>
    </xdr:to>
    <xdr:sp macro="" textlink="">
      <xdr:nvSpPr>
        <xdr:cNvPr id="378" name="楕円 377"/>
        <xdr:cNvSpPr/>
      </xdr:nvSpPr>
      <xdr:spPr>
        <a:xfrm>
          <a:off x="7810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75976</xdr:rowOff>
    </xdr:from>
    <xdr:ext cx="378565" cy="259045"/>
    <xdr:sp macro="" textlink="">
      <xdr:nvSpPr>
        <xdr:cNvPr id="379" name="テキスト ボックス 378"/>
        <xdr:cNvSpPr txBox="1"/>
      </xdr:nvSpPr>
      <xdr:spPr>
        <a:xfrm>
          <a:off x="7672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138316</xdr:rowOff>
    </xdr:from>
    <xdr:to>
      <xdr:col>36</xdr:col>
      <xdr:colOff>165100</xdr:colOff>
      <xdr:row>59</xdr:row>
      <xdr:rowOff>68466</xdr:rowOff>
    </xdr:to>
    <xdr:sp macro="" textlink="">
      <xdr:nvSpPr>
        <xdr:cNvPr id="380" name="楕円 379"/>
        <xdr:cNvSpPr/>
      </xdr:nvSpPr>
      <xdr:spPr>
        <a:xfrm>
          <a:off x="6921500" y="100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59593</xdr:rowOff>
    </xdr:from>
    <xdr:ext cx="469744" cy="259045"/>
    <xdr:sp macro="" textlink="">
      <xdr:nvSpPr>
        <xdr:cNvPr id="381" name="テキスト ボックス 380"/>
        <xdr:cNvSpPr txBox="1"/>
      </xdr:nvSpPr>
      <xdr:spPr>
        <a:xfrm>
          <a:off x="6737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97867</xdr:rowOff>
    </xdr:from>
    <xdr:to>
      <xdr:col>55</xdr:col>
      <xdr:colOff>0</xdr:colOff>
      <xdr:row>77</xdr:row>
      <xdr:rowOff>142946</xdr:rowOff>
    </xdr:to>
    <xdr:cxnSp macro="">
      <xdr:nvCxnSpPr>
        <xdr:cNvPr id="408" name="直線コネクタ 407"/>
        <xdr:cNvCxnSpPr/>
      </xdr:nvCxnSpPr>
      <xdr:spPr>
        <a:xfrm>
          <a:off x="9639300" y="13299517"/>
          <a:ext cx="8382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77978</xdr:rowOff>
    </xdr:from>
    <xdr:to>
      <xdr:col>50</xdr:col>
      <xdr:colOff>114300</xdr:colOff>
      <xdr:row>77</xdr:row>
      <xdr:rowOff>97867</xdr:rowOff>
    </xdr:to>
    <xdr:cxnSp macro="">
      <xdr:nvCxnSpPr>
        <xdr:cNvPr id="411" name="直線コネクタ 410"/>
        <xdr:cNvCxnSpPr/>
      </xdr:nvCxnSpPr>
      <xdr:spPr>
        <a:xfrm>
          <a:off x="8750300" y="13279628"/>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77978</xdr:rowOff>
    </xdr:from>
    <xdr:to>
      <xdr:col>45</xdr:col>
      <xdr:colOff>177800</xdr:colOff>
      <xdr:row>77</xdr:row>
      <xdr:rowOff>111308</xdr:rowOff>
    </xdr:to>
    <xdr:cxnSp macro="">
      <xdr:nvCxnSpPr>
        <xdr:cNvPr id="414" name="直線コネクタ 413"/>
        <xdr:cNvCxnSpPr/>
      </xdr:nvCxnSpPr>
      <xdr:spPr>
        <a:xfrm flipV="1">
          <a:off x="7861300" y="13279628"/>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111308</xdr:rowOff>
    </xdr:from>
    <xdr:to>
      <xdr:col>41</xdr:col>
      <xdr:colOff>50800</xdr:colOff>
      <xdr:row>77</xdr:row>
      <xdr:rowOff>169190</xdr:rowOff>
    </xdr:to>
    <xdr:cxnSp macro="">
      <xdr:nvCxnSpPr>
        <xdr:cNvPr id="417" name="直線コネクタ 416"/>
        <xdr:cNvCxnSpPr/>
      </xdr:nvCxnSpPr>
      <xdr:spPr>
        <a:xfrm flipV="1">
          <a:off x="6972300" y="13312958"/>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145273</xdr:rowOff>
    </xdr:from>
    <xdr:to>
      <xdr:col>41</xdr:col>
      <xdr:colOff>101600</xdr:colOff>
      <xdr:row>75</xdr:row>
      <xdr:rowOff>75423</xdr:rowOff>
    </xdr:to>
    <xdr:sp macro="" textlink="">
      <xdr:nvSpPr>
        <xdr:cNvPr id="418" name="フローチャート: 判断 417"/>
        <xdr:cNvSpPr/>
      </xdr:nvSpPr>
      <xdr:spPr>
        <a:xfrm>
          <a:off x="7810500" y="1283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91950</xdr:rowOff>
    </xdr:from>
    <xdr:ext cx="534377" cy="259045"/>
    <xdr:sp macro="" textlink="">
      <xdr:nvSpPr>
        <xdr:cNvPr id="419" name="テキスト ボックス 418"/>
        <xdr:cNvSpPr txBox="1"/>
      </xdr:nvSpPr>
      <xdr:spPr>
        <a:xfrm>
          <a:off x="7594111" y="126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92146</xdr:rowOff>
    </xdr:from>
    <xdr:to>
      <xdr:col>55</xdr:col>
      <xdr:colOff>50800</xdr:colOff>
      <xdr:row>78</xdr:row>
      <xdr:rowOff>22296</xdr:rowOff>
    </xdr:to>
    <xdr:sp macro="" textlink="">
      <xdr:nvSpPr>
        <xdr:cNvPr id="427" name="楕円 426"/>
        <xdr:cNvSpPr/>
      </xdr:nvSpPr>
      <xdr:spPr>
        <a:xfrm>
          <a:off x="10426700" y="132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70573</xdr:rowOff>
    </xdr:from>
    <xdr:ext cx="469744" cy="259045"/>
    <xdr:sp macro="" textlink="">
      <xdr:nvSpPr>
        <xdr:cNvPr id="428" name="商工費該当値テキスト"/>
        <xdr:cNvSpPr txBox="1"/>
      </xdr:nvSpPr>
      <xdr:spPr>
        <a:xfrm>
          <a:off x="10528300"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47067</xdr:rowOff>
    </xdr:from>
    <xdr:to>
      <xdr:col>50</xdr:col>
      <xdr:colOff>165100</xdr:colOff>
      <xdr:row>77</xdr:row>
      <xdr:rowOff>148667</xdr:rowOff>
    </xdr:to>
    <xdr:sp macro="" textlink="">
      <xdr:nvSpPr>
        <xdr:cNvPr id="429" name="楕円 428"/>
        <xdr:cNvSpPr/>
      </xdr:nvSpPr>
      <xdr:spPr>
        <a:xfrm>
          <a:off x="95885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139794</xdr:rowOff>
    </xdr:from>
    <xdr:ext cx="469744" cy="259045"/>
    <xdr:sp macro="" textlink="">
      <xdr:nvSpPr>
        <xdr:cNvPr id="430" name="テキスト ボックス 429"/>
        <xdr:cNvSpPr txBox="1"/>
      </xdr:nvSpPr>
      <xdr:spPr>
        <a:xfrm>
          <a:off x="9404428" y="13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27178</xdr:rowOff>
    </xdr:from>
    <xdr:to>
      <xdr:col>46</xdr:col>
      <xdr:colOff>38100</xdr:colOff>
      <xdr:row>77</xdr:row>
      <xdr:rowOff>128778</xdr:rowOff>
    </xdr:to>
    <xdr:sp macro="" textlink="">
      <xdr:nvSpPr>
        <xdr:cNvPr id="431" name="楕円 430"/>
        <xdr:cNvSpPr/>
      </xdr:nvSpPr>
      <xdr:spPr>
        <a:xfrm>
          <a:off x="8699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119905</xdr:rowOff>
    </xdr:from>
    <xdr:ext cx="469744" cy="259045"/>
    <xdr:sp macro="" textlink="">
      <xdr:nvSpPr>
        <xdr:cNvPr id="432" name="テキスト ボックス 431"/>
        <xdr:cNvSpPr txBox="1"/>
      </xdr:nvSpPr>
      <xdr:spPr>
        <a:xfrm>
          <a:off x="8515428" y="1332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60508</xdr:rowOff>
    </xdr:from>
    <xdr:to>
      <xdr:col>41</xdr:col>
      <xdr:colOff>101600</xdr:colOff>
      <xdr:row>77</xdr:row>
      <xdr:rowOff>162108</xdr:rowOff>
    </xdr:to>
    <xdr:sp macro="" textlink="">
      <xdr:nvSpPr>
        <xdr:cNvPr id="433" name="楕円 432"/>
        <xdr:cNvSpPr/>
      </xdr:nvSpPr>
      <xdr:spPr>
        <a:xfrm>
          <a:off x="7810500" y="13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153235</xdr:rowOff>
    </xdr:from>
    <xdr:ext cx="469744" cy="259045"/>
    <xdr:sp macro="" textlink="">
      <xdr:nvSpPr>
        <xdr:cNvPr id="434" name="テキスト ボックス 433"/>
        <xdr:cNvSpPr txBox="1"/>
      </xdr:nvSpPr>
      <xdr:spPr>
        <a:xfrm>
          <a:off x="7626428" y="133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118390</xdr:rowOff>
    </xdr:from>
    <xdr:to>
      <xdr:col>36</xdr:col>
      <xdr:colOff>165100</xdr:colOff>
      <xdr:row>78</xdr:row>
      <xdr:rowOff>48540</xdr:rowOff>
    </xdr:to>
    <xdr:sp macro="" textlink="">
      <xdr:nvSpPr>
        <xdr:cNvPr id="435" name="楕円 434"/>
        <xdr:cNvSpPr/>
      </xdr:nvSpPr>
      <xdr:spPr>
        <a:xfrm>
          <a:off x="6921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39667</xdr:rowOff>
    </xdr:from>
    <xdr:ext cx="469744" cy="259045"/>
    <xdr:sp macro="" textlink="">
      <xdr:nvSpPr>
        <xdr:cNvPr id="436" name="テキスト ボックス 435"/>
        <xdr:cNvSpPr txBox="1"/>
      </xdr:nvSpPr>
      <xdr:spPr>
        <a:xfrm>
          <a:off x="6737428"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37612</xdr:rowOff>
    </xdr:from>
    <xdr:to>
      <xdr:col>55</xdr:col>
      <xdr:colOff>0</xdr:colOff>
      <xdr:row>97</xdr:row>
      <xdr:rowOff>133707</xdr:rowOff>
    </xdr:to>
    <xdr:cxnSp macro="">
      <xdr:nvCxnSpPr>
        <xdr:cNvPr id="463" name="直線コネクタ 462"/>
        <xdr:cNvCxnSpPr/>
      </xdr:nvCxnSpPr>
      <xdr:spPr>
        <a:xfrm flipV="1">
          <a:off x="9639300" y="16668262"/>
          <a:ext cx="838200" cy="9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40016</xdr:rowOff>
    </xdr:from>
    <xdr:to>
      <xdr:col>50</xdr:col>
      <xdr:colOff>114300</xdr:colOff>
      <xdr:row>97</xdr:row>
      <xdr:rowOff>133707</xdr:rowOff>
    </xdr:to>
    <xdr:cxnSp macro="">
      <xdr:nvCxnSpPr>
        <xdr:cNvPr id="466" name="直線コネクタ 465"/>
        <xdr:cNvCxnSpPr/>
      </xdr:nvCxnSpPr>
      <xdr:spPr>
        <a:xfrm>
          <a:off x="8750300" y="16670666"/>
          <a:ext cx="889000" cy="9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40016</xdr:rowOff>
    </xdr:from>
    <xdr:to>
      <xdr:col>45</xdr:col>
      <xdr:colOff>177800</xdr:colOff>
      <xdr:row>97</xdr:row>
      <xdr:rowOff>46115</xdr:rowOff>
    </xdr:to>
    <xdr:cxnSp macro="">
      <xdr:nvCxnSpPr>
        <xdr:cNvPr id="469" name="直線コネクタ 468"/>
        <xdr:cNvCxnSpPr/>
      </xdr:nvCxnSpPr>
      <xdr:spPr>
        <a:xfrm flipV="1">
          <a:off x="7861300" y="16670666"/>
          <a:ext cx="8890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46115</xdr:rowOff>
    </xdr:from>
    <xdr:to>
      <xdr:col>41</xdr:col>
      <xdr:colOff>50800</xdr:colOff>
      <xdr:row>97</xdr:row>
      <xdr:rowOff>88640</xdr:rowOff>
    </xdr:to>
    <xdr:cxnSp macro="">
      <xdr:nvCxnSpPr>
        <xdr:cNvPr id="472" name="直線コネクタ 471"/>
        <xdr:cNvCxnSpPr/>
      </xdr:nvCxnSpPr>
      <xdr:spPr>
        <a:xfrm flipV="1">
          <a:off x="6972300" y="16676765"/>
          <a:ext cx="889000" cy="4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149658</xdr:rowOff>
    </xdr:from>
    <xdr:to>
      <xdr:col>41</xdr:col>
      <xdr:colOff>101600</xdr:colOff>
      <xdr:row>97</xdr:row>
      <xdr:rowOff>79808</xdr:rowOff>
    </xdr:to>
    <xdr:sp macro="" textlink="">
      <xdr:nvSpPr>
        <xdr:cNvPr id="473" name="フローチャート: 判断 472"/>
        <xdr:cNvSpPr/>
      </xdr:nvSpPr>
      <xdr:spPr>
        <a:xfrm>
          <a:off x="7810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96335</xdr:rowOff>
    </xdr:from>
    <xdr:ext cx="534377" cy="259045"/>
    <xdr:sp macro="" textlink="">
      <xdr:nvSpPr>
        <xdr:cNvPr id="474" name="テキスト ボックス 473"/>
        <xdr:cNvSpPr txBox="1"/>
      </xdr:nvSpPr>
      <xdr:spPr>
        <a:xfrm>
          <a:off x="7594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158262</xdr:rowOff>
    </xdr:from>
    <xdr:to>
      <xdr:col>55</xdr:col>
      <xdr:colOff>50800</xdr:colOff>
      <xdr:row>97</xdr:row>
      <xdr:rowOff>88412</xdr:rowOff>
    </xdr:to>
    <xdr:sp macro="" textlink="">
      <xdr:nvSpPr>
        <xdr:cNvPr id="482" name="楕円 481"/>
        <xdr:cNvSpPr/>
      </xdr:nvSpPr>
      <xdr:spPr>
        <a:xfrm>
          <a:off x="10426700" y="166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9689</xdr:rowOff>
    </xdr:from>
    <xdr:ext cx="534377" cy="259045"/>
    <xdr:sp macro="" textlink="">
      <xdr:nvSpPr>
        <xdr:cNvPr id="483" name="土木費該当値テキスト"/>
        <xdr:cNvSpPr txBox="1"/>
      </xdr:nvSpPr>
      <xdr:spPr>
        <a:xfrm>
          <a:off x="10528300" y="1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82907</xdr:rowOff>
    </xdr:from>
    <xdr:to>
      <xdr:col>50</xdr:col>
      <xdr:colOff>165100</xdr:colOff>
      <xdr:row>98</xdr:row>
      <xdr:rowOff>13057</xdr:rowOff>
    </xdr:to>
    <xdr:sp macro="" textlink="">
      <xdr:nvSpPr>
        <xdr:cNvPr id="484" name="楕円 483"/>
        <xdr:cNvSpPr/>
      </xdr:nvSpPr>
      <xdr:spPr>
        <a:xfrm>
          <a:off x="9588500" y="16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4184</xdr:rowOff>
    </xdr:from>
    <xdr:ext cx="534377" cy="259045"/>
    <xdr:sp macro="" textlink="">
      <xdr:nvSpPr>
        <xdr:cNvPr id="485" name="テキスト ボックス 484"/>
        <xdr:cNvSpPr txBox="1"/>
      </xdr:nvSpPr>
      <xdr:spPr>
        <a:xfrm>
          <a:off x="9372111" y="168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160666</xdr:rowOff>
    </xdr:from>
    <xdr:to>
      <xdr:col>46</xdr:col>
      <xdr:colOff>38100</xdr:colOff>
      <xdr:row>97</xdr:row>
      <xdr:rowOff>90816</xdr:rowOff>
    </xdr:to>
    <xdr:sp macro="" textlink="">
      <xdr:nvSpPr>
        <xdr:cNvPr id="486" name="楕円 485"/>
        <xdr:cNvSpPr/>
      </xdr:nvSpPr>
      <xdr:spPr>
        <a:xfrm>
          <a:off x="8699500" y="166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107343</xdr:rowOff>
    </xdr:from>
    <xdr:ext cx="534377" cy="259045"/>
    <xdr:sp macro="" textlink="">
      <xdr:nvSpPr>
        <xdr:cNvPr id="487" name="テキスト ボックス 486"/>
        <xdr:cNvSpPr txBox="1"/>
      </xdr:nvSpPr>
      <xdr:spPr>
        <a:xfrm>
          <a:off x="8483111" y="163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166765</xdr:rowOff>
    </xdr:from>
    <xdr:to>
      <xdr:col>41</xdr:col>
      <xdr:colOff>101600</xdr:colOff>
      <xdr:row>97</xdr:row>
      <xdr:rowOff>96915</xdr:rowOff>
    </xdr:to>
    <xdr:sp macro="" textlink="">
      <xdr:nvSpPr>
        <xdr:cNvPr id="488" name="楕円 487"/>
        <xdr:cNvSpPr/>
      </xdr:nvSpPr>
      <xdr:spPr>
        <a:xfrm>
          <a:off x="7810500" y="16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88042</xdr:rowOff>
    </xdr:from>
    <xdr:ext cx="534377" cy="259045"/>
    <xdr:sp macro="" textlink="">
      <xdr:nvSpPr>
        <xdr:cNvPr id="489" name="テキスト ボックス 488"/>
        <xdr:cNvSpPr txBox="1"/>
      </xdr:nvSpPr>
      <xdr:spPr>
        <a:xfrm>
          <a:off x="7594111" y="167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37840</xdr:rowOff>
    </xdr:from>
    <xdr:to>
      <xdr:col>36</xdr:col>
      <xdr:colOff>165100</xdr:colOff>
      <xdr:row>97</xdr:row>
      <xdr:rowOff>139440</xdr:rowOff>
    </xdr:to>
    <xdr:sp macro="" textlink="">
      <xdr:nvSpPr>
        <xdr:cNvPr id="490" name="楕円 489"/>
        <xdr:cNvSpPr/>
      </xdr:nvSpPr>
      <xdr:spPr>
        <a:xfrm>
          <a:off x="6921500" y="166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155967</xdr:rowOff>
    </xdr:from>
    <xdr:ext cx="534377" cy="259045"/>
    <xdr:sp macro="" textlink="">
      <xdr:nvSpPr>
        <xdr:cNvPr id="491" name="テキスト ボックス 490"/>
        <xdr:cNvSpPr txBox="1"/>
      </xdr:nvSpPr>
      <xdr:spPr>
        <a:xfrm>
          <a:off x="6705111" y="164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73635</xdr:rowOff>
    </xdr:from>
    <xdr:to>
      <xdr:col>85</xdr:col>
      <xdr:colOff>127000</xdr:colOff>
      <xdr:row>37</xdr:row>
      <xdr:rowOff>137277</xdr:rowOff>
    </xdr:to>
    <xdr:cxnSp macro="">
      <xdr:nvCxnSpPr>
        <xdr:cNvPr id="519" name="直線コネクタ 518"/>
        <xdr:cNvCxnSpPr/>
      </xdr:nvCxnSpPr>
      <xdr:spPr>
        <a:xfrm flipV="1">
          <a:off x="15481300" y="6417285"/>
          <a:ext cx="8382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43048</xdr:rowOff>
    </xdr:from>
    <xdr:to>
      <xdr:col>81</xdr:col>
      <xdr:colOff>50800</xdr:colOff>
      <xdr:row>37</xdr:row>
      <xdr:rowOff>137277</xdr:rowOff>
    </xdr:to>
    <xdr:cxnSp macro="">
      <xdr:nvCxnSpPr>
        <xdr:cNvPr id="522" name="直線コネクタ 521"/>
        <xdr:cNvCxnSpPr/>
      </xdr:nvCxnSpPr>
      <xdr:spPr>
        <a:xfrm>
          <a:off x="14592300" y="6386698"/>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24303</xdr:rowOff>
    </xdr:from>
    <xdr:to>
      <xdr:col>76</xdr:col>
      <xdr:colOff>114300</xdr:colOff>
      <xdr:row>37</xdr:row>
      <xdr:rowOff>43048</xdr:rowOff>
    </xdr:to>
    <xdr:cxnSp macro="">
      <xdr:nvCxnSpPr>
        <xdr:cNvPr id="525" name="直線コネクタ 524"/>
        <xdr:cNvCxnSpPr/>
      </xdr:nvCxnSpPr>
      <xdr:spPr>
        <a:xfrm>
          <a:off x="13703300" y="636795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24303</xdr:rowOff>
    </xdr:from>
    <xdr:to>
      <xdr:col>71</xdr:col>
      <xdr:colOff>177800</xdr:colOff>
      <xdr:row>37</xdr:row>
      <xdr:rowOff>125435</xdr:rowOff>
    </xdr:to>
    <xdr:cxnSp macro="">
      <xdr:nvCxnSpPr>
        <xdr:cNvPr id="528" name="直線コネクタ 527"/>
        <xdr:cNvCxnSpPr/>
      </xdr:nvCxnSpPr>
      <xdr:spPr>
        <a:xfrm flipV="1">
          <a:off x="12814300" y="6367953"/>
          <a:ext cx="889000" cy="10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22835</xdr:rowOff>
    </xdr:from>
    <xdr:to>
      <xdr:col>85</xdr:col>
      <xdr:colOff>177800</xdr:colOff>
      <xdr:row>37</xdr:row>
      <xdr:rowOff>124435</xdr:rowOff>
    </xdr:to>
    <xdr:sp macro="" textlink="">
      <xdr:nvSpPr>
        <xdr:cNvPr id="538" name="楕円 537"/>
        <xdr:cNvSpPr/>
      </xdr:nvSpPr>
      <xdr:spPr>
        <a:xfrm>
          <a:off x="162687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45712</xdr:rowOff>
    </xdr:from>
    <xdr:ext cx="534377" cy="259045"/>
    <xdr:sp macro="" textlink="">
      <xdr:nvSpPr>
        <xdr:cNvPr id="539" name="消防費該当値テキスト"/>
        <xdr:cNvSpPr txBox="1"/>
      </xdr:nvSpPr>
      <xdr:spPr>
        <a:xfrm>
          <a:off x="16370300" y="62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86477</xdr:rowOff>
    </xdr:from>
    <xdr:to>
      <xdr:col>81</xdr:col>
      <xdr:colOff>101600</xdr:colOff>
      <xdr:row>38</xdr:row>
      <xdr:rowOff>16627</xdr:rowOff>
    </xdr:to>
    <xdr:sp macro="" textlink="">
      <xdr:nvSpPr>
        <xdr:cNvPr id="540" name="楕円 539"/>
        <xdr:cNvSpPr/>
      </xdr:nvSpPr>
      <xdr:spPr>
        <a:xfrm>
          <a:off x="15430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7754</xdr:rowOff>
    </xdr:from>
    <xdr:ext cx="534377" cy="259045"/>
    <xdr:sp macro="" textlink="">
      <xdr:nvSpPr>
        <xdr:cNvPr id="541" name="テキスト ボックス 540"/>
        <xdr:cNvSpPr txBox="1"/>
      </xdr:nvSpPr>
      <xdr:spPr>
        <a:xfrm>
          <a:off x="15214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163698</xdr:rowOff>
    </xdr:from>
    <xdr:to>
      <xdr:col>76</xdr:col>
      <xdr:colOff>165100</xdr:colOff>
      <xdr:row>37</xdr:row>
      <xdr:rowOff>93848</xdr:rowOff>
    </xdr:to>
    <xdr:sp macro="" textlink="">
      <xdr:nvSpPr>
        <xdr:cNvPr id="542" name="楕円 541"/>
        <xdr:cNvSpPr/>
      </xdr:nvSpPr>
      <xdr:spPr>
        <a:xfrm>
          <a:off x="14541500" y="63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110375</xdr:rowOff>
    </xdr:from>
    <xdr:ext cx="534377" cy="259045"/>
    <xdr:sp macro="" textlink="">
      <xdr:nvSpPr>
        <xdr:cNvPr id="543" name="テキスト ボックス 542"/>
        <xdr:cNvSpPr txBox="1"/>
      </xdr:nvSpPr>
      <xdr:spPr>
        <a:xfrm>
          <a:off x="14325111" y="6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144953</xdr:rowOff>
    </xdr:from>
    <xdr:to>
      <xdr:col>72</xdr:col>
      <xdr:colOff>38100</xdr:colOff>
      <xdr:row>37</xdr:row>
      <xdr:rowOff>75103</xdr:rowOff>
    </xdr:to>
    <xdr:sp macro="" textlink="">
      <xdr:nvSpPr>
        <xdr:cNvPr id="544" name="楕円 543"/>
        <xdr:cNvSpPr/>
      </xdr:nvSpPr>
      <xdr:spPr>
        <a:xfrm>
          <a:off x="13652500" y="63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66230</xdr:rowOff>
    </xdr:from>
    <xdr:ext cx="534377" cy="259045"/>
    <xdr:sp macro="" textlink="">
      <xdr:nvSpPr>
        <xdr:cNvPr id="545" name="テキスト ボックス 544"/>
        <xdr:cNvSpPr txBox="1"/>
      </xdr:nvSpPr>
      <xdr:spPr>
        <a:xfrm>
          <a:off x="13436111" y="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74635</xdr:rowOff>
    </xdr:from>
    <xdr:to>
      <xdr:col>67</xdr:col>
      <xdr:colOff>101600</xdr:colOff>
      <xdr:row>38</xdr:row>
      <xdr:rowOff>4786</xdr:rowOff>
    </xdr:to>
    <xdr:sp macro="" textlink="">
      <xdr:nvSpPr>
        <xdr:cNvPr id="546" name="楕円 545"/>
        <xdr:cNvSpPr/>
      </xdr:nvSpPr>
      <xdr:spPr>
        <a:xfrm>
          <a:off x="12763500" y="641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167362</xdr:rowOff>
    </xdr:from>
    <xdr:ext cx="534377" cy="259045"/>
    <xdr:sp macro="" textlink="">
      <xdr:nvSpPr>
        <xdr:cNvPr id="547" name="テキスト ボックス 546"/>
        <xdr:cNvSpPr txBox="1"/>
      </xdr:nvSpPr>
      <xdr:spPr>
        <a:xfrm>
          <a:off x="12547111" y="65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159341</xdr:rowOff>
    </xdr:from>
    <xdr:to>
      <xdr:col>85</xdr:col>
      <xdr:colOff>127000</xdr:colOff>
      <xdr:row>57</xdr:row>
      <xdr:rowOff>61214</xdr:rowOff>
    </xdr:to>
    <xdr:cxnSp macro="">
      <xdr:nvCxnSpPr>
        <xdr:cNvPr id="577" name="直線コネクタ 576"/>
        <xdr:cNvCxnSpPr/>
      </xdr:nvCxnSpPr>
      <xdr:spPr>
        <a:xfrm flipV="1">
          <a:off x="15481300" y="9760541"/>
          <a:ext cx="8382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61214</xdr:rowOff>
    </xdr:from>
    <xdr:to>
      <xdr:col>81</xdr:col>
      <xdr:colOff>50800</xdr:colOff>
      <xdr:row>57</xdr:row>
      <xdr:rowOff>81902</xdr:rowOff>
    </xdr:to>
    <xdr:cxnSp macro="">
      <xdr:nvCxnSpPr>
        <xdr:cNvPr id="580" name="直線コネクタ 579"/>
        <xdr:cNvCxnSpPr/>
      </xdr:nvCxnSpPr>
      <xdr:spPr>
        <a:xfrm flipV="1">
          <a:off x="14592300" y="98338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49899</xdr:rowOff>
    </xdr:from>
    <xdr:to>
      <xdr:col>76</xdr:col>
      <xdr:colOff>114300</xdr:colOff>
      <xdr:row>57</xdr:row>
      <xdr:rowOff>81902</xdr:rowOff>
    </xdr:to>
    <xdr:cxnSp macro="">
      <xdr:nvCxnSpPr>
        <xdr:cNvPr id="583" name="直線コネクタ 582"/>
        <xdr:cNvCxnSpPr/>
      </xdr:nvCxnSpPr>
      <xdr:spPr>
        <a:xfrm>
          <a:off x="13703300" y="982254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36106</xdr:rowOff>
    </xdr:from>
    <xdr:to>
      <xdr:col>71</xdr:col>
      <xdr:colOff>177800</xdr:colOff>
      <xdr:row>57</xdr:row>
      <xdr:rowOff>49899</xdr:rowOff>
    </xdr:to>
    <xdr:cxnSp macro="">
      <xdr:nvCxnSpPr>
        <xdr:cNvPr id="586" name="直線コネクタ 585"/>
        <xdr:cNvCxnSpPr/>
      </xdr:nvCxnSpPr>
      <xdr:spPr>
        <a:xfrm>
          <a:off x="12814300" y="9637306"/>
          <a:ext cx="889000" cy="18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108541</xdr:rowOff>
    </xdr:from>
    <xdr:to>
      <xdr:col>85</xdr:col>
      <xdr:colOff>177800</xdr:colOff>
      <xdr:row>57</xdr:row>
      <xdr:rowOff>38691</xdr:rowOff>
    </xdr:to>
    <xdr:sp macro="" textlink="">
      <xdr:nvSpPr>
        <xdr:cNvPr id="596" name="楕円 595"/>
        <xdr:cNvSpPr/>
      </xdr:nvSpPr>
      <xdr:spPr>
        <a:xfrm>
          <a:off x="162687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86968</xdr:rowOff>
    </xdr:from>
    <xdr:ext cx="534377" cy="259045"/>
    <xdr:sp macro="" textlink="">
      <xdr:nvSpPr>
        <xdr:cNvPr id="597" name="教育費該当値テキスト"/>
        <xdr:cNvSpPr txBox="1"/>
      </xdr:nvSpPr>
      <xdr:spPr>
        <a:xfrm>
          <a:off x="16370300" y="96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10414</xdr:rowOff>
    </xdr:from>
    <xdr:to>
      <xdr:col>81</xdr:col>
      <xdr:colOff>101600</xdr:colOff>
      <xdr:row>57</xdr:row>
      <xdr:rowOff>112014</xdr:rowOff>
    </xdr:to>
    <xdr:sp macro="" textlink="">
      <xdr:nvSpPr>
        <xdr:cNvPr id="598" name="楕円 597"/>
        <xdr:cNvSpPr/>
      </xdr:nvSpPr>
      <xdr:spPr>
        <a:xfrm>
          <a:off x="15430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103141</xdr:rowOff>
    </xdr:from>
    <xdr:ext cx="534377" cy="259045"/>
    <xdr:sp macro="" textlink="">
      <xdr:nvSpPr>
        <xdr:cNvPr id="599" name="テキスト ボックス 598"/>
        <xdr:cNvSpPr txBox="1"/>
      </xdr:nvSpPr>
      <xdr:spPr>
        <a:xfrm>
          <a:off x="15214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31102</xdr:rowOff>
    </xdr:from>
    <xdr:to>
      <xdr:col>76</xdr:col>
      <xdr:colOff>165100</xdr:colOff>
      <xdr:row>57</xdr:row>
      <xdr:rowOff>132702</xdr:rowOff>
    </xdr:to>
    <xdr:sp macro="" textlink="">
      <xdr:nvSpPr>
        <xdr:cNvPr id="600" name="楕円 599"/>
        <xdr:cNvSpPr/>
      </xdr:nvSpPr>
      <xdr:spPr>
        <a:xfrm>
          <a:off x="14541500" y="98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123829</xdr:rowOff>
    </xdr:from>
    <xdr:ext cx="534377" cy="259045"/>
    <xdr:sp macro="" textlink="">
      <xdr:nvSpPr>
        <xdr:cNvPr id="601" name="テキスト ボックス 600"/>
        <xdr:cNvSpPr txBox="1"/>
      </xdr:nvSpPr>
      <xdr:spPr>
        <a:xfrm>
          <a:off x="14325111" y="98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170549</xdr:rowOff>
    </xdr:from>
    <xdr:to>
      <xdr:col>72</xdr:col>
      <xdr:colOff>38100</xdr:colOff>
      <xdr:row>57</xdr:row>
      <xdr:rowOff>100699</xdr:rowOff>
    </xdr:to>
    <xdr:sp macro="" textlink="">
      <xdr:nvSpPr>
        <xdr:cNvPr id="602" name="楕円 601"/>
        <xdr:cNvSpPr/>
      </xdr:nvSpPr>
      <xdr:spPr>
        <a:xfrm>
          <a:off x="13652500" y="97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91826</xdr:rowOff>
    </xdr:from>
    <xdr:ext cx="534377" cy="259045"/>
    <xdr:sp macro="" textlink="">
      <xdr:nvSpPr>
        <xdr:cNvPr id="603" name="テキスト ボックス 602"/>
        <xdr:cNvSpPr txBox="1"/>
      </xdr:nvSpPr>
      <xdr:spPr>
        <a:xfrm>
          <a:off x="13436111" y="98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156756</xdr:rowOff>
    </xdr:from>
    <xdr:to>
      <xdr:col>67</xdr:col>
      <xdr:colOff>101600</xdr:colOff>
      <xdr:row>56</xdr:row>
      <xdr:rowOff>86906</xdr:rowOff>
    </xdr:to>
    <xdr:sp macro="" textlink="">
      <xdr:nvSpPr>
        <xdr:cNvPr id="604" name="楕円 603"/>
        <xdr:cNvSpPr/>
      </xdr:nvSpPr>
      <xdr:spPr>
        <a:xfrm>
          <a:off x="12763500" y="95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103433</xdr:rowOff>
    </xdr:from>
    <xdr:ext cx="534377" cy="259045"/>
    <xdr:sp macro="" textlink="">
      <xdr:nvSpPr>
        <xdr:cNvPr id="605" name="テキスト ボックス 604"/>
        <xdr:cNvSpPr txBox="1"/>
      </xdr:nvSpPr>
      <xdr:spPr>
        <a:xfrm>
          <a:off x="12547111" y="93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35192</xdr:rowOff>
    </xdr:from>
    <xdr:to>
      <xdr:col>85</xdr:col>
      <xdr:colOff>127000</xdr:colOff>
      <xdr:row>79</xdr:row>
      <xdr:rowOff>44450</xdr:rowOff>
    </xdr:to>
    <xdr:cxnSp macro="">
      <xdr:nvCxnSpPr>
        <xdr:cNvPr id="634" name="直線コネクタ 633"/>
        <xdr:cNvCxnSpPr/>
      </xdr:nvCxnSpPr>
      <xdr:spPr>
        <a:xfrm flipV="1">
          <a:off x="15481300" y="13579742"/>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102006</xdr:rowOff>
    </xdr:from>
    <xdr:to>
      <xdr:col>72</xdr:col>
      <xdr:colOff>38100</xdr:colOff>
      <xdr:row>78</xdr:row>
      <xdr:rowOff>32156</xdr:rowOff>
    </xdr:to>
    <xdr:sp macro="" textlink="">
      <xdr:nvSpPr>
        <xdr:cNvPr id="644" name="フローチャート: 判断 643"/>
        <xdr:cNvSpPr/>
      </xdr:nvSpPr>
      <xdr:spPr>
        <a:xfrm>
          <a:off x="13652500" y="133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48683</xdr:rowOff>
    </xdr:from>
    <xdr:ext cx="469744" cy="259045"/>
    <xdr:sp macro="" textlink="">
      <xdr:nvSpPr>
        <xdr:cNvPr id="645" name="テキスト ボックス 644"/>
        <xdr:cNvSpPr txBox="1"/>
      </xdr:nvSpPr>
      <xdr:spPr>
        <a:xfrm>
          <a:off x="13468428" y="130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155842</xdr:rowOff>
    </xdr:from>
    <xdr:to>
      <xdr:col>85</xdr:col>
      <xdr:colOff>177800</xdr:colOff>
      <xdr:row>79</xdr:row>
      <xdr:rowOff>85992</xdr:rowOff>
    </xdr:to>
    <xdr:sp macro="" textlink="">
      <xdr:nvSpPr>
        <xdr:cNvPr id="653" name="楕円 652"/>
        <xdr:cNvSpPr/>
      </xdr:nvSpPr>
      <xdr:spPr>
        <a:xfrm>
          <a:off x="16268700" y="135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149115</xdr:rowOff>
    </xdr:from>
    <xdr:to>
      <xdr:col>85</xdr:col>
      <xdr:colOff>127000</xdr:colOff>
      <xdr:row>98</xdr:row>
      <xdr:rowOff>13912</xdr:rowOff>
    </xdr:to>
    <xdr:cxnSp macro="">
      <xdr:nvCxnSpPr>
        <xdr:cNvPr id="695" name="直線コネクタ 694"/>
        <xdr:cNvCxnSpPr/>
      </xdr:nvCxnSpPr>
      <xdr:spPr>
        <a:xfrm>
          <a:off x="15481300" y="16779765"/>
          <a:ext cx="838200" cy="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149115</xdr:rowOff>
    </xdr:from>
    <xdr:to>
      <xdr:col>81</xdr:col>
      <xdr:colOff>50800</xdr:colOff>
      <xdr:row>98</xdr:row>
      <xdr:rowOff>17084</xdr:rowOff>
    </xdr:to>
    <xdr:cxnSp macro="">
      <xdr:nvCxnSpPr>
        <xdr:cNvPr id="698" name="直線コネクタ 697"/>
        <xdr:cNvCxnSpPr/>
      </xdr:nvCxnSpPr>
      <xdr:spPr>
        <a:xfrm flipV="1">
          <a:off x="14592300" y="16779765"/>
          <a:ext cx="889000" cy="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17084</xdr:rowOff>
    </xdr:from>
    <xdr:to>
      <xdr:col>76</xdr:col>
      <xdr:colOff>114300</xdr:colOff>
      <xdr:row>98</xdr:row>
      <xdr:rowOff>44602</xdr:rowOff>
    </xdr:to>
    <xdr:cxnSp macro="">
      <xdr:nvCxnSpPr>
        <xdr:cNvPr id="701" name="直線コネクタ 700"/>
        <xdr:cNvCxnSpPr/>
      </xdr:nvCxnSpPr>
      <xdr:spPr>
        <a:xfrm flipV="1">
          <a:off x="13703300" y="16819184"/>
          <a:ext cx="8890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15013</xdr:rowOff>
    </xdr:from>
    <xdr:to>
      <xdr:col>71</xdr:col>
      <xdr:colOff>177800</xdr:colOff>
      <xdr:row>98</xdr:row>
      <xdr:rowOff>44602</xdr:rowOff>
    </xdr:to>
    <xdr:cxnSp macro="">
      <xdr:nvCxnSpPr>
        <xdr:cNvPr id="704" name="直線コネクタ 703"/>
        <xdr:cNvCxnSpPr/>
      </xdr:nvCxnSpPr>
      <xdr:spPr>
        <a:xfrm>
          <a:off x="12814300" y="16817113"/>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26464</xdr:rowOff>
    </xdr:from>
    <xdr:to>
      <xdr:col>72</xdr:col>
      <xdr:colOff>38100</xdr:colOff>
      <xdr:row>95</xdr:row>
      <xdr:rowOff>128064</xdr:rowOff>
    </xdr:to>
    <xdr:sp macro="" textlink="">
      <xdr:nvSpPr>
        <xdr:cNvPr id="705" name="フローチャート: 判断 704"/>
        <xdr:cNvSpPr/>
      </xdr:nvSpPr>
      <xdr:spPr>
        <a:xfrm>
          <a:off x="13652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144591</xdr:rowOff>
    </xdr:from>
    <xdr:ext cx="534377" cy="259045"/>
    <xdr:sp macro="" textlink="">
      <xdr:nvSpPr>
        <xdr:cNvPr id="706" name="テキスト ボックス 705"/>
        <xdr:cNvSpPr txBox="1"/>
      </xdr:nvSpPr>
      <xdr:spPr>
        <a:xfrm>
          <a:off x="13436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134562</xdr:rowOff>
    </xdr:from>
    <xdr:to>
      <xdr:col>85</xdr:col>
      <xdr:colOff>177800</xdr:colOff>
      <xdr:row>98</xdr:row>
      <xdr:rowOff>64712</xdr:rowOff>
    </xdr:to>
    <xdr:sp macro="" textlink="">
      <xdr:nvSpPr>
        <xdr:cNvPr id="714" name="楕円 713"/>
        <xdr:cNvSpPr/>
      </xdr:nvSpPr>
      <xdr:spPr>
        <a:xfrm>
          <a:off x="16268700" y="167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112989</xdr:rowOff>
    </xdr:from>
    <xdr:ext cx="534377" cy="259045"/>
    <xdr:sp macro="" textlink="">
      <xdr:nvSpPr>
        <xdr:cNvPr id="715" name="公債費該当値テキスト"/>
        <xdr:cNvSpPr txBox="1"/>
      </xdr:nvSpPr>
      <xdr:spPr>
        <a:xfrm>
          <a:off x="16370300" y="167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98315</xdr:rowOff>
    </xdr:from>
    <xdr:to>
      <xdr:col>81</xdr:col>
      <xdr:colOff>101600</xdr:colOff>
      <xdr:row>98</xdr:row>
      <xdr:rowOff>28465</xdr:rowOff>
    </xdr:to>
    <xdr:sp macro="" textlink="">
      <xdr:nvSpPr>
        <xdr:cNvPr id="716" name="楕円 715"/>
        <xdr:cNvSpPr/>
      </xdr:nvSpPr>
      <xdr:spPr>
        <a:xfrm>
          <a:off x="15430500" y="167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19592</xdr:rowOff>
    </xdr:from>
    <xdr:ext cx="534377" cy="259045"/>
    <xdr:sp macro="" textlink="">
      <xdr:nvSpPr>
        <xdr:cNvPr id="717" name="テキスト ボックス 716"/>
        <xdr:cNvSpPr txBox="1"/>
      </xdr:nvSpPr>
      <xdr:spPr>
        <a:xfrm>
          <a:off x="15214111" y="168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137734</xdr:rowOff>
    </xdr:from>
    <xdr:to>
      <xdr:col>76</xdr:col>
      <xdr:colOff>165100</xdr:colOff>
      <xdr:row>98</xdr:row>
      <xdr:rowOff>67884</xdr:rowOff>
    </xdr:to>
    <xdr:sp macro="" textlink="">
      <xdr:nvSpPr>
        <xdr:cNvPr id="718" name="楕円 717"/>
        <xdr:cNvSpPr/>
      </xdr:nvSpPr>
      <xdr:spPr>
        <a:xfrm>
          <a:off x="14541500" y="1676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59011</xdr:rowOff>
    </xdr:from>
    <xdr:ext cx="534377" cy="259045"/>
    <xdr:sp macro="" textlink="">
      <xdr:nvSpPr>
        <xdr:cNvPr id="719" name="テキスト ボックス 718"/>
        <xdr:cNvSpPr txBox="1"/>
      </xdr:nvSpPr>
      <xdr:spPr>
        <a:xfrm>
          <a:off x="14325111" y="168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165252</xdr:rowOff>
    </xdr:from>
    <xdr:to>
      <xdr:col>72</xdr:col>
      <xdr:colOff>38100</xdr:colOff>
      <xdr:row>98</xdr:row>
      <xdr:rowOff>95402</xdr:rowOff>
    </xdr:to>
    <xdr:sp macro="" textlink="">
      <xdr:nvSpPr>
        <xdr:cNvPr id="720" name="楕円 719"/>
        <xdr:cNvSpPr/>
      </xdr:nvSpPr>
      <xdr:spPr>
        <a:xfrm>
          <a:off x="13652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86529</xdr:rowOff>
    </xdr:from>
    <xdr:ext cx="534377" cy="259045"/>
    <xdr:sp macro="" textlink="">
      <xdr:nvSpPr>
        <xdr:cNvPr id="721" name="テキスト ボックス 720"/>
        <xdr:cNvSpPr txBox="1"/>
      </xdr:nvSpPr>
      <xdr:spPr>
        <a:xfrm>
          <a:off x="13436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135663</xdr:rowOff>
    </xdr:from>
    <xdr:to>
      <xdr:col>67</xdr:col>
      <xdr:colOff>101600</xdr:colOff>
      <xdr:row>98</xdr:row>
      <xdr:rowOff>65813</xdr:rowOff>
    </xdr:to>
    <xdr:sp macro="" textlink="">
      <xdr:nvSpPr>
        <xdr:cNvPr id="722" name="楕円 721"/>
        <xdr:cNvSpPr/>
      </xdr:nvSpPr>
      <xdr:spPr>
        <a:xfrm>
          <a:off x="12763500" y="167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56940</xdr:rowOff>
    </xdr:from>
    <xdr:ext cx="534377" cy="259045"/>
    <xdr:sp macro="" textlink="">
      <xdr:nvSpPr>
        <xdr:cNvPr id="723" name="テキスト ボックス 722"/>
        <xdr:cNvSpPr txBox="1"/>
      </xdr:nvSpPr>
      <xdr:spPr>
        <a:xfrm>
          <a:off x="12547111" y="168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84054</xdr:rowOff>
    </xdr:from>
    <xdr:to>
      <xdr:col>102</xdr:col>
      <xdr:colOff>165100</xdr:colOff>
      <xdr:row>39</xdr:row>
      <xdr:rowOff>14204</xdr:rowOff>
    </xdr:to>
    <xdr:sp macro="" textlink="">
      <xdr:nvSpPr>
        <xdr:cNvPr id="760" name="フローチャート: 判断 759"/>
        <xdr:cNvSpPr/>
      </xdr:nvSpPr>
      <xdr:spPr>
        <a:xfrm>
          <a:off x="19494500" y="659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30731</xdr:rowOff>
    </xdr:from>
    <xdr:ext cx="378565" cy="259045"/>
    <xdr:sp macro="" textlink="">
      <xdr:nvSpPr>
        <xdr:cNvPr id="761" name="テキスト ボックス 760"/>
        <xdr:cNvSpPr txBox="1"/>
      </xdr:nvSpPr>
      <xdr:spPr>
        <a:xfrm>
          <a:off x="19356017" y="637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・議会費は、住民一人当たり３，９５６円となっており、類似団体平均、全国平均、東京都平均のいずれも上回っている。市議会が取り組んでいる議会改革のさらなる推進に期待したい。</a:t>
          </a:r>
        </a:p>
        <a:p>
          <a:r>
            <a:rPr kumimoji="1" lang="ja-JP" altLang="en-US" sz="1300" b="0">
              <a:latin typeface="ＭＳ Ｐゴシック" panose="020B0600070205080204" pitchFamily="50" charset="-128"/>
              <a:ea typeface="ＭＳ Ｐゴシック" panose="020B0600070205080204" pitchFamily="50" charset="-128"/>
            </a:rPr>
            <a:t>・民生費は、住民一人当たり１９９，２７５円となっており、類似団体平均に比べ高止まりしている。障害者福祉サービス費、生活保護費などの扶助費は依然として伸びている。これに加え、認可保育所の新設、認証保育所から認可保育園への移行による定員増といった待機児童解消のための事業費も増となったために、全体で増となった。</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・土木費は、住民一人当たり５９，８２９円となっており、事業の進捗に伴って都市計画道路</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a:t>
          </a:r>
          <a:r>
            <a:rPr kumimoji="1" lang="en-US" altLang="ja-JP" sz="1300" b="0">
              <a:latin typeface="ＭＳ Ｐゴシック" panose="020B0600070205080204" pitchFamily="50" charset="-128"/>
              <a:ea typeface="ＭＳ Ｐゴシック" panose="020B0600070205080204" pitchFamily="50" charset="-128"/>
            </a:rPr>
            <a:t>4</a:t>
          </a:r>
          <a:r>
            <a:rPr kumimoji="1" lang="ja-JP" altLang="en-US" sz="1300" b="0">
              <a:latin typeface="ＭＳ Ｐゴシック" panose="020B0600070205080204" pitchFamily="50" charset="-128"/>
              <a:ea typeface="ＭＳ Ｐゴシック" panose="020B0600070205080204" pitchFamily="50" charset="-128"/>
            </a:rPr>
            <a:t>・</a:t>
          </a:r>
          <a:r>
            <a:rPr kumimoji="1" lang="en-US" altLang="ja-JP" sz="1300" b="0">
              <a:latin typeface="ＭＳ Ｐゴシック" panose="020B0600070205080204" pitchFamily="50" charset="-128"/>
              <a:ea typeface="ＭＳ Ｐゴシック" panose="020B0600070205080204" pitchFamily="50" charset="-128"/>
            </a:rPr>
            <a:t>10 </a:t>
          </a:r>
          <a:r>
            <a:rPr kumimoji="1" lang="ja-JP" altLang="en-US" sz="1300" b="0">
              <a:latin typeface="ＭＳ Ｐゴシック" panose="020B0600070205080204" pitchFamily="50" charset="-128"/>
              <a:ea typeface="ＭＳ Ｐゴシック" panose="020B0600070205080204" pitchFamily="50" charset="-128"/>
            </a:rPr>
            <a:t>号線用地買収費や道路及び水路の整備基金積立金が大幅に増額となったほか、旧国立駅舎再築工事費や国立駅周辺道路等整備業務委託料といった数億円規模の事業費が増となったことにより、全体で増となった。</a:t>
          </a:r>
        </a:p>
        <a:p>
          <a:r>
            <a:rPr kumimoji="1" lang="ja-JP" altLang="en-US" sz="1300" b="0">
              <a:latin typeface="ＭＳ Ｐゴシック" panose="020B0600070205080204" pitchFamily="50" charset="-128"/>
              <a:ea typeface="ＭＳ Ｐゴシック" panose="020B0600070205080204" pitchFamily="50" charset="-128"/>
            </a:rPr>
            <a:t>・教育費は、住民一人当たり４０，９６９円となっており、類似団体平均や東京都平均を下回っている。総合体育館外壁等改修工事、芸術小ホール外壁等改修工事、古民家萱葺屋根葺き替え工事などの普通建設事業費が増となったことにより、全体で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p>
        <a:p>
          <a:r>
            <a:rPr kumimoji="1" lang="ja-JP" altLang="en-US" sz="1100">
              <a:latin typeface="ＭＳ ゴシック" pitchFamily="49" charset="-128"/>
              <a:ea typeface="ＭＳ ゴシック" pitchFamily="49" charset="-128"/>
            </a:rPr>
            <a:t>また、前年度に引き続いて平成３０年度は実質単年度収支が黒字となったが、財政調整基金の取り崩しを行ったことにより実質単年度収支額が大きく減少した。</a:t>
          </a:r>
        </a:p>
        <a:p>
          <a:r>
            <a:rPr kumimoji="1" lang="ja-JP" altLang="en-US" sz="1100">
              <a:latin typeface="ＭＳ ゴシック" pitchFamily="49" charset="-128"/>
              <a:ea typeface="ＭＳ ゴシック" pitchFamily="49" charset="-128"/>
            </a:rPr>
            <a:t>財政調整基金残高、実質収支額には常に留意した財政運営を行っていく必要がある。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はすべての特別会計が黒字であった。下水道事業特別会計と国民健康保険特別会計については、使用料・保険税で賄わなければならない部分を一般会計が赤字繰出しを行うことにより補てんしている状況にある。 </a:t>
          </a:r>
        </a:p>
        <a:p>
          <a:r>
            <a:rPr kumimoji="1" lang="ja-JP" altLang="en-US" sz="1400">
              <a:latin typeface="ＭＳ ゴシック" pitchFamily="49" charset="-128"/>
              <a:ea typeface="ＭＳ ゴシック" pitchFamily="49" charset="-128"/>
            </a:rPr>
            <a:t>　独立採算の原則からも使用料・保険税の適正化を実施し、税収を主な財源とする一般会計の負担を減らしていかなくてはならない。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31626938</v>
      </c>
      <c r="BO4" s="430"/>
      <c r="BP4" s="430"/>
      <c r="BQ4" s="430"/>
      <c r="BR4" s="430"/>
      <c r="BS4" s="430"/>
      <c r="BT4" s="430"/>
      <c r="BU4" s="431"/>
      <c r="BV4" s="429">
        <v>29942974</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3.5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30974634</v>
      </c>
      <c r="BO5" s="467"/>
      <c r="BP5" s="467"/>
      <c r="BQ5" s="467"/>
      <c r="BR5" s="467"/>
      <c r="BS5" s="467"/>
      <c r="BT5" s="467"/>
      <c r="BU5" s="468"/>
      <c r="BV5" s="466">
        <v>29364335</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96.2</v>
      </c>
      <c r="CU5" s="464"/>
      <c r="CV5" s="464"/>
      <c r="CW5" s="464"/>
      <c r="CX5" s="464"/>
      <c r="CY5" s="464"/>
      <c r="CZ5" s="464"/>
      <c r="DA5" s="465"/>
      <c r="DB5" s="463">
        <v>95</v>
      </c>
      <c r="DC5" s="464"/>
      <c r="DD5" s="464"/>
      <c r="DE5" s="464"/>
      <c r="DF5" s="464"/>
      <c r="DG5" s="464"/>
      <c r="DH5" s="464"/>
      <c r="DI5" s="465"/>
      <c r="DJ5" s="185"/>
      <c r="DK5" s="185"/>
      <c r="DL5" s="185"/>
      <c r="DM5" s="185"/>
      <c r="DN5" s="185"/>
      <c r="DO5" s="185"/>
    </row>
    <row r="6" spans="1:119" ht="18.75" customHeight="1" x14ac:dyDescent="0.15">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652304</v>
      </c>
      <c r="BO6" s="467"/>
      <c r="BP6" s="467"/>
      <c r="BQ6" s="467"/>
      <c r="BR6" s="467"/>
      <c r="BS6" s="467"/>
      <c r="BT6" s="467"/>
      <c r="BU6" s="468"/>
      <c r="BV6" s="466">
        <v>578639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96.2</v>
      </c>
      <c r="CU6" s="504"/>
      <c r="CV6" s="504"/>
      <c r="CW6" s="504"/>
      <c r="CX6" s="504"/>
      <c r="CY6" s="504"/>
      <c r="CZ6" s="504"/>
      <c r="DA6" s="505"/>
      <c r="DB6" s="503">
        <v>95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48944</v>
      </c>
      <c r="BO7" s="467"/>
      <c r="BP7" s="467"/>
      <c r="BQ7" s="467"/>
      <c r="BR7" s="467"/>
      <c r="BS7" s="467"/>
      <c r="BT7" s="467"/>
      <c r="BU7" s="468"/>
      <c r="BV7" s="466">
        <v>34052</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15359752</v>
      </c>
      <c r="CU7" s="467"/>
      <c r="CV7" s="467"/>
      <c r="CW7" s="467"/>
      <c r="CX7" s="467"/>
      <c r="CY7" s="467"/>
      <c r="CZ7" s="467"/>
      <c r="DA7" s="468"/>
      <c r="DB7" s="466">
        <v>15706333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100</v>
      </c>
      <c r="AV8" s="499"/>
      <c r="AW8" s="499"/>
      <c r="AX8" s="499"/>
      <c r="AY8" s="500" t="s">
        <v>108</v>
      </c>
      <c r="AZ8" s="501"/>
      <c r="BA8" s="501"/>
      <c r="BB8" s="501"/>
      <c r="BC8" s="501"/>
      <c r="BD8" s="501"/>
      <c r="BE8" s="501"/>
      <c r="BF8" s="501"/>
      <c r="BG8" s="501"/>
      <c r="BH8" s="501"/>
      <c r="BI8" s="501"/>
      <c r="BJ8" s="501"/>
      <c r="BK8" s="501"/>
      <c r="BL8" s="501"/>
      <c r="BM8" s="502"/>
      <c r="BN8" s="466">
        <v>603360</v>
      </c>
      <c r="BO8" s="467"/>
      <c r="BP8" s="467"/>
      <c r="BQ8" s="467"/>
      <c r="BR8" s="467"/>
      <c r="BS8" s="467"/>
      <c r="BT8" s="467"/>
      <c r="BU8" s="468"/>
      <c r="BV8" s="466">
        <v>544587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1.03</v>
      </c>
      <c r="CU8" s="507"/>
      <c r="CV8" s="507"/>
      <c r="CW8" s="507"/>
      <c r="CX8" s="507"/>
      <c r="CY8" s="507"/>
      <c r="CZ8" s="507"/>
      <c r="DA8" s="508"/>
      <c r="DB8" s="506">
        <v>1.03</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73655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92</v>
      </c>
      <c r="AV9" s="499"/>
      <c r="AW9" s="499"/>
      <c r="AX9" s="499"/>
      <c r="AY9" s="500" t="s">
        <v>114</v>
      </c>
      <c r="AZ9" s="501"/>
      <c r="BA9" s="501"/>
      <c r="BB9" s="501"/>
      <c r="BC9" s="501"/>
      <c r="BD9" s="501"/>
      <c r="BE9" s="501"/>
      <c r="BF9" s="501"/>
      <c r="BG9" s="501"/>
      <c r="BH9" s="501"/>
      <c r="BI9" s="501"/>
      <c r="BJ9" s="501"/>
      <c r="BK9" s="501"/>
      <c r="BL9" s="501"/>
      <c r="BM9" s="502"/>
      <c r="BN9" s="466">
        <v>58773</v>
      </c>
      <c r="BO9" s="467"/>
      <c r="BP9" s="467"/>
      <c r="BQ9" s="467"/>
      <c r="BR9" s="467"/>
      <c r="BS9" s="467"/>
      <c r="BT9" s="467"/>
      <c r="BU9" s="468"/>
      <c r="BV9" s="466">
        <v>-25095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75510</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92</v>
      </c>
      <c r="AV10" s="499"/>
      <c r="AW10" s="499"/>
      <c r="AX10" s="499"/>
      <c r="AY10" s="500" t="s">
        <v>118</v>
      </c>
      <c r="AZ10" s="501"/>
      <c r="BA10" s="501"/>
      <c r="BB10" s="501"/>
      <c r="BC10" s="501"/>
      <c r="BD10" s="501"/>
      <c r="BE10" s="501"/>
      <c r="BF10" s="501"/>
      <c r="BG10" s="501"/>
      <c r="BH10" s="501"/>
      <c r="BI10" s="501"/>
      <c r="BJ10" s="501"/>
      <c r="BK10" s="501"/>
      <c r="BL10" s="501"/>
      <c r="BM10" s="502"/>
      <c r="BN10" s="466">
        <v>279710</v>
      </c>
      <c r="BO10" s="467"/>
      <c r="BP10" s="467"/>
      <c r="BQ10" s="467"/>
      <c r="BR10" s="467"/>
      <c r="BS10" s="467"/>
      <c r="BT10" s="467"/>
      <c r="BU10" s="468"/>
      <c r="BV10" s="466">
        <v>337825</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135269</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76038</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123</v>
      </c>
      <c r="AV12" s="499"/>
      <c r="AW12" s="499"/>
      <c r="AX12" s="499"/>
      <c r="AY12" s="500" t="s">
        <v>132</v>
      </c>
      <c r="AZ12" s="501"/>
      <c r="BA12" s="501"/>
      <c r="BB12" s="501"/>
      <c r="BC12" s="501"/>
      <c r="BD12" s="501"/>
      <c r="BE12" s="501"/>
      <c r="BF12" s="501"/>
      <c r="BG12" s="501"/>
      <c r="BH12" s="501"/>
      <c r="BI12" s="501"/>
      <c r="BJ12" s="501"/>
      <c r="BK12" s="501"/>
      <c r="BL12" s="501"/>
      <c r="BM12" s="502"/>
      <c r="BN12" s="466">
        <v>280000</v>
      </c>
      <c r="BO12" s="467"/>
      <c r="BP12" s="467"/>
      <c r="BQ12" s="467"/>
      <c r="BR12" s="467"/>
      <c r="BS12" s="467"/>
      <c r="BT12" s="467"/>
      <c r="BU12" s="468"/>
      <c r="BV12" s="466">
        <v>0</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74332</v>
      </c>
      <c r="S13" s="548"/>
      <c r="T13" s="548"/>
      <c r="U13" s="548"/>
      <c r="V13" s="549"/>
      <c r="W13" s="482" t="s">
        <v>137</v>
      </c>
      <c r="X13" s="483"/>
      <c r="Y13" s="483"/>
      <c r="Z13" s="483"/>
      <c r="AA13" s="483"/>
      <c r="AB13" s="473"/>
      <c r="AC13" s="517">
        <v>217</v>
      </c>
      <c r="AD13" s="518"/>
      <c r="AE13" s="518"/>
      <c r="AF13" s="518"/>
      <c r="AG13" s="557"/>
      <c r="AH13" s="517">
        <v>197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58483</v>
      </c>
      <c r="BO13" s="467"/>
      <c r="BP13" s="467"/>
      <c r="BQ13" s="467"/>
      <c r="BR13" s="467"/>
      <c r="BS13" s="467"/>
      <c r="BT13" s="467"/>
      <c r="BU13" s="468"/>
      <c r="BV13" s="466">
        <v>447999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-0.8</v>
      </c>
      <c r="CU13" s="464"/>
      <c r="CV13" s="464"/>
      <c r="CW13" s="464"/>
      <c r="CX13" s="464"/>
      <c r="CY13" s="464"/>
      <c r="CZ13" s="464"/>
      <c r="DA13" s="465"/>
      <c r="DB13" s="463">
        <v>-1.4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75723</v>
      </c>
      <c r="S14" s="548"/>
      <c r="T14" s="548"/>
      <c r="U14" s="548"/>
      <c r="V14" s="549"/>
      <c r="W14" s="456"/>
      <c r="X14" s="457"/>
      <c r="Y14" s="457"/>
      <c r="Z14" s="457"/>
      <c r="AA14" s="457"/>
      <c r="AB14" s="446"/>
      <c r="AC14" s="550">
        <v>0.7</v>
      </c>
      <c r="AD14" s="551"/>
      <c r="AE14" s="551"/>
      <c r="AF14" s="551"/>
      <c r="AG14" s="552"/>
      <c r="AH14" s="550">
        <v>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135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74139</v>
      </c>
      <c r="S15" s="548"/>
      <c r="T15" s="548"/>
      <c r="U15" s="548"/>
      <c r="V15" s="549"/>
      <c r="W15" s="482" t="s">
        <v>145</v>
      </c>
      <c r="X15" s="483"/>
      <c r="Y15" s="483"/>
      <c r="Z15" s="483"/>
      <c r="AA15" s="483"/>
      <c r="AB15" s="473"/>
      <c r="AC15" s="517">
        <v>4840</v>
      </c>
      <c r="AD15" s="518"/>
      <c r="AE15" s="518"/>
      <c r="AF15" s="518"/>
      <c r="AG15" s="557"/>
      <c r="AH15" s="517">
        <v>4639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11717664</v>
      </c>
      <c r="BO15" s="430"/>
      <c r="BP15" s="430"/>
      <c r="BQ15" s="430"/>
      <c r="BR15" s="430"/>
      <c r="BS15" s="430"/>
      <c r="BT15" s="430"/>
      <c r="BU15" s="431"/>
      <c r="BV15" s="429">
        <v>12002810</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16.2</v>
      </c>
      <c r="AD16" s="551"/>
      <c r="AE16" s="551"/>
      <c r="AF16" s="551"/>
      <c r="AG16" s="552"/>
      <c r="AH16" s="550">
        <v>15.9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11723212</v>
      </c>
      <c r="BO16" s="467"/>
      <c r="BP16" s="467"/>
      <c r="BQ16" s="467"/>
      <c r="BR16" s="467"/>
      <c r="BS16" s="467"/>
      <c r="BT16" s="467"/>
      <c r="BU16" s="468"/>
      <c r="BV16" s="466">
        <v>11592973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24821</v>
      </c>
      <c r="AD17" s="518"/>
      <c r="AE17" s="518"/>
      <c r="AF17" s="518"/>
      <c r="AG17" s="557"/>
      <c r="AH17" s="517">
        <v>24338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15334640</v>
      </c>
      <c r="BO17" s="467"/>
      <c r="BP17" s="467"/>
      <c r="BQ17" s="467"/>
      <c r="BR17" s="467"/>
      <c r="BS17" s="467"/>
      <c r="BT17" s="467"/>
      <c r="BU17" s="468"/>
      <c r="BV17" s="466">
        <v>15706333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8.15</v>
      </c>
      <c r="M18" s="579"/>
      <c r="N18" s="579"/>
      <c r="O18" s="579"/>
      <c r="P18" s="579"/>
      <c r="Q18" s="579"/>
      <c r="R18" s="580"/>
      <c r="S18" s="580"/>
      <c r="T18" s="580"/>
      <c r="U18" s="580"/>
      <c r="V18" s="581"/>
      <c r="W18" s="484"/>
      <c r="X18" s="485"/>
      <c r="Y18" s="485"/>
      <c r="Z18" s="485"/>
      <c r="AA18" s="485"/>
      <c r="AB18" s="476"/>
      <c r="AC18" s="582">
        <v>83.1</v>
      </c>
      <c r="AD18" s="583"/>
      <c r="AE18" s="583"/>
      <c r="AF18" s="583"/>
      <c r="AG18" s="584"/>
      <c r="AH18" s="582">
        <v>83.4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15276524</v>
      </c>
      <c r="BO18" s="467"/>
      <c r="BP18" s="467"/>
      <c r="BQ18" s="467"/>
      <c r="BR18" s="467"/>
      <c r="BS18" s="467"/>
      <c r="BT18" s="467"/>
      <c r="BU18" s="468"/>
      <c r="BV18" s="466">
        <v>15238432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9037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18413134</v>
      </c>
      <c r="BO19" s="467"/>
      <c r="BP19" s="467"/>
      <c r="BQ19" s="467"/>
      <c r="BR19" s="467"/>
      <c r="BS19" s="467"/>
      <c r="BT19" s="467"/>
      <c r="BU19" s="468"/>
      <c r="BV19" s="466">
        <v>18420986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34062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13601162</v>
      </c>
      <c r="BO23" s="467"/>
      <c r="BP23" s="467"/>
      <c r="BQ23" s="467"/>
      <c r="BR23" s="467"/>
      <c r="BS23" s="467"/>
      <c r="BT23" s="467"/>
      <c r="BU23" s="468"/>
      <c r="BV23" s="466">
        <v>13998570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8075</v>
      </c>
      <c r="R24" s="518"/>
      <c r="S24" s="518"/>
      <c r="T24" s="518"/>
      <c r="U24" s="518"/>
      <c r="V24" s="557"/>
      <c r="W24" s="616"/>
      <c r="X24" s="604"/>
      <c r="Y24" s="605"/>
      <c r="Z24" s="516" t="s">
        <v>169</v>
      </c>
      <c r="AA24" s="496"/>
      <c r="AB24" s="496"/>
      <c r="AC24" s="496"/>
      <c r="AD24" s="496"/>
      <c r="AE24" s="496"/>
      <c r="AF24" s="496"/>
      <c r="AG24" s="497"/>
      <c r="AH24" s="517">
        <v>435</v>
      </c>
      <c r="AI24" s="518"/>
      <c r="AJ24" s="518"/>
      <c r="AK24" s="518"/>
      <c r="AL24" s="557"/>
      <c r="AM24" s="517">
        <v>1334145</v>
      </c>
      <c r="AN24" s="518"/>
      <c r="AO24" s="518"/>
      <c r="AP24" s="518"/>
      <c r="AQ24" s="518"/>
      <c r="AR24" s="557"/>
      <c r="AS24" s="517">
        <v>3067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2499499</v>
      </c>
      <c r="BO24" s="467"/>
      <c r="BP24" s="467"/>
      <c r="BQ24" s="467"/>
      <c r="BR24" s="467"/>
      <c r="BS24" s="467"/>
      <c r="BT24" s="467"/>
      <c r="BU24" s="468"/>
      <c r="BV24" s="466">
        <v>2684473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7580</v>
      </c>
      <c r="R25" s="518"/>
      <c r="S25" s="518"/>
      <c r="T25" s="518"/>
      <c r="U25" s="518"/>
      <c r="V25" s="557"/>
      <c r="W25" s="616"/>
      <c r="X25" s="604"/>
      <c r="Y25" s="605"/>
      <c r="Z25" s="516" t="s">
        <v>172</v>
      </c>
      <c r="AA25" s="496"/>
      <c r="AB25" s="496"/>
      <c r="AC25" s="496"/>
      <c r="AD25" s="496"/>
      <c r="AE25" s="496"/>
      <c r="AF25" s="496"/>
      <c r="AG25" s="497"/>
      <c r="AH25" s="517" t="s">
        <v>134</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3360910</v>
      </c>
      <c r="BO25" s="430"/>
      <c r="BP25" s="430"/>
      <c r="BQ25" s="430"/>
      <c r="BR25" s="430"/>
      <c r="BS25" s="430"/>
      <c r="BT25" s="430"/>
      <c r="BU25" s="431"/>
      <c r="BV25" s="429">
        <v>3966243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7200</v>
      </c>
      <c r="R26" s="518"/>
      <c r="S26" s="518"/>
      <c r="T26" s="518"/>
      <c r="U26" s="518"/>
      <c r="V26" s="557"/>
      <c r="W26" s="616"/>
      <c r="X26" s="604"/>
      <c r="Y26" s="605"/>
      <c r="Z26" s="516" t="s">
        <v>176</v>
      </c>
      <c r="AA26" s="626"/>
      <c r="AB26" s="626"/>
      <c r="AC26" s="626"/>
      <c r="AD26" s="626"/>
      <c r="AE26" s="626"/>
      <c r="AF26" s="626"/>
      <c r="AG26" s="627"/>
      <c r="AH26" s="517">
        <v>8</v>
      </c>
      <c r="AI26" s="518"/>
      <c r="AJ26" s="518"/>
      <c r="AK26" s="518"/>
      <c r="AL26" s="557"/>
      <c r="AM26" s="517">
        <v>24912</v>
      </c>
      <c r="AN26" s="518"/>
      <c r="AO26" s="518"/>
      <c r="AP26" s="518"/>
      <c r="AQ26" s="518"/>
      <c r="AR26" s="557"/>
      <c r="AS26" s="517">
        <v>3114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5750</v>
      </c>
      <c r="R27" s="518"/>
      <c r="S27" s="518"/>
      <c r="T27" s="518"/>
      <c r="U27" s="518"/>
      <c r="V27" s="557"/>
      <c r="W27" s="616"/>
      <c r="X27" s="604"/>
      <c r="Y27" s="605"/>
      <c r="Z27" s="516" t="s">
        <v>180</v>
      </c>
      <c r="AA27" s="496"/>
      <c r="AB27" s="496"/>
      <c r="AC27" s="496"/>
      <c r="AD27" s="496"/>
      <c r="AE27" s="496"/>
      <c r="AF27" s="496"/>
      <c r="AG27" s="497"/>
      <c r="AH27" s="517">
        <v>2</v>
      </c>
      <c r="AI27" s="518"/>
      <c r="AJ27" s="518"/>
      <c r="AK27" s="518"/>
      <c r="AL27" s="557"/>
      <c r="AM27" s="517" t="s">
        <v>181</v>
      </c>
      <c r="AN27" s="518"/>
      <c r="AO27" s="518"/>
      <c r="AP27" s="518"/>
      <c r="AQ27" s="518"/>
      <c r="AR27" s="557"/>
      <c r="AS27" s="517" t="s">
        <v>182</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451209</v>
      </c>
      <c r="BO27" s="640"/>
      <c r="BP27" s="640"/>
      <c r="BQ27" s="640"/>
      <c r="BR27" s="640"/>
      <c r="BS27" s="640"/>
      <c r="BT27" s="640"/>
      <c r="BU27" s="641"/>
      <c r="BV27" s="639">
        <v>451209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5150</v>
      </c>
      <c r="R28" s="518"/>
      <c r="S28" s="518"/>
      <c r="T28" s="518"/>
      <c r="U28" s="518"/>
      <c r="V28" s="557"/>
      <c r="W28" s="616"/>
      <c r="X28" s="604"/>
      <c r="Y28" s="605"/>
      <c r="Z28" s="516" t="s">
        <v>185</v>
      </c>
      <c r="AA28" s="496"/>
      <c r="AB28" s="496"/>
      <c r="AC28" s="496"/>
      <c r="AD28" s="496"/>
      <c r="AE28" s="496"/>
      <c r="AF28" s="496"/>
      <c r="AG28" s="497"/>
      <c r="AH28" s="517" t="s">
        <v>173</v>
      </c>
      <c r="AI28" s="518"/>
      <c r="AJ28" s="518"/>
      <c r="AK28" s="518"/>
      <c r="AL28" s="557"/>
      <c r="AM28" s="517" t="s">
        <v>134</v>
      </c>
      <c r="AN28" s="518"/>
      <c r="AO28" s="518"/>
      <c r="AP28" s="518"/>
      <c r="AQ28" s="518"/>
      <c r="AR28" s="557"/>
      <c r="AS28" s="517" t="s">
        <v>134</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2272857</v>
      </c>
      <c r="BO28" s="430"/>
      <c r="BP28" s="430"/>
      <c r="BQ28" s="430"/>
      <c r="BR28" s="430"/>
      <c r="BS28" s="430"/>
      <c r="BT28" s="430"/>
      <c r="BU28" s="431"/>
      <c r="BV28" s="429">
        <v>2273147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19</v>
      </c>
      <c r="M29" s="518"/>
      <c r="N29" s="518"/>
      <c r="O29" s="518"/>
      <c r="P29" s="557"/>
      <c r="Q29" s="517">
        <v>4900</v>
      </c>
      <c r="R29" s="518"/>
      <c r="S29" s="518"/>
      <c r="T29" s="518"/>
      <c r="U29" s="518"/>
      <c r="V29" s="557"/>
      <c r="W29" s="617"/>
      <c r="X29" s="618"/>
      <c r="Y29" s="619"/>
      <c r="Z29" s="516" t="s">
        <v>188</v>
      </c>
      <c r="AA29" s="496"/>
      <c r="AB29" s="496"/>
      <c r="AC29" s="496"/>
      <c r="AD29" s="496"/>
      <c r="AE29" s="496"/>
      <c r="AF29" s="496"/>
      <c r="AG29" s="497"/>
      <c r="AH29" s="517">
        <v>437</v>
      </c>
      <c r="AI29" s="518"/>
      <c r="AJ29" s="518"/>
      <c r="AK29" s="518"/>
      <c r="AL29" s="557"/>
      <c r="AM29" s="517">
        <v>1343297</v>
      </c>
      <c r="AN29" s="518"/>
      <c r="AO29" s="518"/>
      <c r="AP29" s="518"/>
      <c r="AQ29" s="518"/>
      <c r="AR29" s="557"/>
      <c r="AS29" s="517">
        <v>3074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t="s">
        <v>173</v>
      </c>
      <c r="BO29" s="467"/>
      <c r="BP29" s="467"/>
      <c r="BQ29" s="467"/>
      <c r="BR29" s="467"/>
      <c r="BS29" s="467"/>
      <c r="BT29" s="467"/>
      <c r="BU29" s="468"/>
      <c r="BV29" s="466" t="s">
        <v>134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100.7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3629097</v>
      </c>
      <c r="BO30" s="640"/>
      <c r="BP30" s="640"/>
      <c r="BQ30" s="640"/>
      <c r="BR30" s="640"/>
      <c r="BS30" s="640"/>
      <c r="BT30" s="640"/>
      <c r="BU30" s="641"/>
      <c r="BV30" s="639">
        <v>3634353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東京都市町村総合事務組合（一般会計）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国立市土地開発公社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東京都市町村総合事務組合（交通災害共済事業特別会計）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くにたち文化・スポーツ振興財団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東京たま広域資源循環組合（一般会計）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多摩川衛生組合（一般会計）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立川・昭島・国立聖苑組合（一般会計）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東京都後期高齢者医療広域連合（一般会計）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東京都後期高齢者医療広域連合（後期高齢者医療特別会計）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fdVBBUUAwdq87Jpu0pWrTFXhO5xGEnosvJ9yBv8b8gn15aGRS17dWWyYCzQ5E3tbFgzcw0h/lO3rJ1voXcUmQ==" saltValue="Sw7MnT6VI/VOQCdfblq2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5" t="s">
        <v>547</v>
      </c>
      <c r="D34" s="1245"/>
      <c r="E34" s="1246"/>
      <c r="F34" s="32">
        <v>1.89</v>
      </c>
      <c r="G34" s="33">
        <v>2.98</v>
      </c>
      <c r="H34" s="33">
        <v>3.62</v>
      </c>
      <c r="I34" s="33">
        <v>3.46</v>
      </c>
      <c r="J34" s="34">
        <v>3.92</v>
      </c>
      <c r="K34" s="22"/>
      <c r="L34" s="22"/>
      <c r="M34" s="22"/>
      <c r="N34" s="22"/>
      <c r="O34" s="22"/>
      <c r="P34" s="22"/>
    </row>
    <row r="35" spans="1:16" ht="39" customHeight="1" x14ac:dyDescent="0.15">
      <c r="A35" s="22"/>
      <c r="B35" s="35"/>
      <c r="C35" s="1239" t="s">
        <v>548</v>
      </c>
      <c r="D35" s="1240"/>
      <c r="E35" s="1241"/>
      <c r="F35" s="36">
        <v>1.18</v>
      </c>
      <c r="G35" s="37">
        <v>0.95</v>
      </c>
      <c r="H35" s="37">
        <v>0.79</v>
      </c>
      <c r="I35" s="37">
        <v>1.76</v>
      </c>
      <c r="J35" s="38">
        <v>1.23</v>
      </c>
      <c r="K35" s="22"/>
      <c r="L35" s="22"/>
      <c r="M35" s="22"/>
      <c r="N35" s="22"/>
      <c r="O35" s="22"/>
      <c r="P35" s="22"/>
    </row>
    <row r="36" spans="1:16" ht="39" customHeight="1" x14ac:dyDescent="0.15">
      <c r="A36" s="22"/>
      <c r="B36" s="35"/>
      <c r="C36" s="1239" t="s">
        <v>549</v>
      </c>
      <c r="D36" s="1240"/>
      <c r="E36" s="1241"/>
      <c r="F36" s="36" t="s">
        <v>550</v>
      </c>
      <c r="G36" s="37">
        <v>0.34</v>
      </c>
      <c r="H36" s="37">
        <v>0.48</v>
      </c>
      <c r="I36" s="37">
        <v>0.64</v>
      </c>
      <c r="J36" s="38">
        <v>0.48</v>
      </c>
      <c r="K36" s="22"/>
      <c r="L36" s="22"/>
      <c r="M36" s="22"/>
      <c r="N36" s="22"/>
      <c r="O36" s="22"/>
      <c r="P36" s="22"/>
    </row>
    <row r="37" spans="1:16" ht="39" customHeight="1" x14ac:dyDescent="0.15">
      <c r="A37" s="22"/>
      <c r="B37" s="35"/>
      <c r="C37" s="1239" t="s">
        <v>551</v>
      </c>
      <c r="D37" s="1240"/>
      <c r="E37" s="1241"/>
      <c r="F37" s="36">
        <v>0.25</v>
      </c>
      <c r="G37" s="37">
        <v>0.46</v>
      </c>
      <c r="H37" s="37">
        <v>0.4</v>
      </c>
      <c r="I37" s="37">
        <v>0.22</v>
      </c>
      <c r="J37" s="38">
        <v>0.21</v>
      </c>
      <c r="K37" s="22"/>
      <c r="L37" s="22"/>
      <c r="M37" s="22"/>
      <c r="N37" s="22"/>
      <c r="O37" s="22"/>
      <c r="P37" s="22"/>
    </row>
    <row r="38" spans="1:16" ht="39" customHeight="1" x14ac:dyDescent="0.15">
      <c r="A38" s="22"/>
      <c r="B38" s="35"/>
      <c r="C38" s="1239" t="s">
        <v>552</v>
      </c>
      <c r="D38" s="1240"/>
      <c r="E38" s="1241"/>
      <c r="F38" s="36">
        <v>0.12</v>
      </c>
      <c r="G38" s="37">
        <v>0.18</v>
      </c>
      <c r="H38" s="37">
        <v>0.31</v>
      </c>
      <c r="I38" s="37">
        <v>0.12</v>
      </c>
      <c r="J38" s="38">
        <v>0.19</v>
      </c>
      <c r="K38" s="22"/>
      <c r="L38" s="22"/>
      <c r="M38" s="22"/>
      <c r="N38" s="22"/>
      <c r="O38" s="22"/>
      <c r="P38" s="22"/>
    </row>
    <row r="39" spans="1:16" ht="39" customHeight="1" x14ac:dyDescent="0.15">
      <c r="A39" s="22"/>
      <c r="B39" s="35"/>
      <c r="C39" s="1239"/>
      <c r="D39" s="1240"/>
      <c r="E39" s="1241"/>
      <c r="F39" s="36"/>
      <c r="G39" s="37"/>
      <c r="H39" s="37"/>
      <c r="I39" s="37"/>
      <c r="J39" s="38"/>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553</v>
      </c>
      <c r="D42" s="1240"/>
      <c r="E42" s="1241"/>
      <c r="F42" s="36" t="s">
        <v>499</v>
      </c>
      <c r="G42" s="37" t="s">
        <v>499</v>
      </c>
      <c r="H42" s="37" t="s">
        <v>499</v>
      </c>
      <c r="I42" s="37" t="s">
        <v>499</v>
      </c>
      <c r="J42" s="38" t="s">
        <v>499</v>
      </c>
      <c r="K42" s="22"/>
      <c r="L42" s="22"/>
      <c r="M42" s="22"/>
      <c r="N42" s="22"/>
      <c r="O42" s="22"/>
      <c r="P42" s="22"/>
    </row>
    <row r="43" spans="1:16" ht="39" customHeight="1" thickBot="1" x14ac:dyDescent="0.2">
      <c r="A43" s="22"/>
      <c r="B43" s="40"/>
      <c r="C43" s="1242" t="s">
        <v>554</v>
      </c>
      <c r="D43" s="1243"/>
      <c r="E43" s="1244"/>
      <c r="F43" s="41" t="s">
        <v>499</v>
      </c>
      <c r="G43" s="42" t="s">
        <v>499</v>
      </c>
      <c r="H43" s="42" t="s">
        <v>499</v>
      </c>
      <c r="I43" s="42" t="s">
        <v>499</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8cbSsIqYdzQW7IAhuZaIPeJgM+xlz220x1nUpAneNYv/tUxmwYZhvy8zTxfKNTdZPiZEyOUfD0uQ84IO80Dig==" saltValue="uxjgPahRdOJLhPfqoFnI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1545</v>
      </c>
      <c r="L45" s="60">
        <v>1399</v>
      </c>
      <c r="M45" s="60">
        <v>1553</v>
      </c>
      <c r="N45" s="60">
        <v>1632</v>
      </c>
      <c r="O45" s="61">
        <v>1582</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499</v>
      </c>
      <c r="L46" s="64" t="s">
        <v>499</v>
      </c>
      <c r="M46" s="64" t="s">
        <v>499</v>
      </c>
      <c r="N46" s="64" t="s">
        <v>499</v>
      </c>
      <c r="O46" s="65" t="s">
        <v>499</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499</v>
      </c>
      <c r="L47" s="64" t="s">
        <v>499</v>
      </c>
      <c r="M47" s="64" t="s">
        <v>499</v>
      </c>
      <c r="N47" s="64" t="s">
        <v>499</v>
      </c>
      <c r="O47" s="65" t="s">
        <v>499</v>
      </c>
      <c r="P47" s="48"/>
      <c r="Q47" s="48"/>
      <c r="R47" s="48"/>
      <c r="S47" s="48"/>
      <c r="T47" s="48"/>
      <c r="U47" s="48"/>
    </row>
    <row r="48" spans="1:21" ht="30.75" customHeight="1" x14ac:dyDescent="0.15">
      <c r="A48" s="48"/>
      <c r="B48" s="1249"/>
      <c r="C48" s="1250"/>
      <c r="D48" s="62"/>
      <c r="E48" s="1255" t="s">
        <v>14</v>
      </c>
      <c r="F48" s="1255"/>
      <c r="G48" s="1255"/>
      <c r="H48" s="1255"/>
      <c r="I48" s="1255"/>
      <c r="J48" s="1256"/>
      <c r="K48" s="63">
        <v>894</v>
      </c>
      <c r="L48" s="64">
        <v>857</v>
      </c>
      <c r="M48" s="64">
        <v>833</v>
      </c>
      <c r="N48" s="64">
        <v>791</v>
      </c>
      <c r="O48" s="65">
        <v>785</v>
      </c>
      <c r="P48" s="48"/>
      <c r="Q48" s="48"/>
      <c r="R48" s="48"/>
      <c r="S48" s="48"/>
      <c r="T48" s="48"/>
      <c r="U48" s="48"/>
    </row>
    <row r="49" spans="1:21" ht="30.75" customHeight="1" x14ac:dyDescent="0.15">
      <c r="A49" s="48"/>
      <c r="B49" s="1249"/>
      <c r="C49" s="1250"/>
      <c r="D49" s="62"/>
      <c r="E49" s="1255" t="s">
        <v>15</v>
      </c>
      <c r="F49" s="1255"/>
      <c r="G49" s="1255"/>
      <c r="H49" s="1255"/>
      <c r="I49" s="1255"/>
      <c r="J49" s="1256"/>
      <c r="K49" s="63">
        <v>28</v>
      </c>
      <c r="L49" s="64">
        <v>11</v>
      </c>
      <c r="M49" s="64">
        <v>19</v>
      </c>
      <c r="N49" s="64">
        <v>25</v>
      </c>
      <c r="O49" s="65">
        <v>34</v>
      </c>
      <c r="P49" s="48"/>
      <c r="Q49" s="48"/>
      <c r="R49" s="48"/>
      <c r="S49" s="48"/>
      <c r="T49" s="48"/>
      <c r="U49" s="48"/>
    </row>
    <row r="50" spans="1:21" ht="30.75" customHeight="1" x14ac:dyDescent="0.15">
      <c r="A50" s="48"/>
      <c r="B50" s="1249"/>
      <c r="C50" s="1250"/>
      <c r="D50" s="62"/>
      <c r="E50" s="1255" t="s">
        <v>16</v>
      </c>
      <c r="F50" s="1255"/>
      <c r="G50" s="1255"/>
      <c r="H50" s="1255"/>
      <c r="I50" s="1255"/>
      <c r="J50" s="1256"/>
      <c r="K50" s="63">
        <v>38</v>
      </c>
      <c r="L50" s="64">
        <v>28</v>
      </c>
      <c r="M50" s="64">
        <v>30</v>
      </c>
      <c r="N50" s="64">
        <v>25</v>
      </c>
      <c r="O50" s="65">
        <v>20</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499</v>
      </c>
      <c r="L51" s="64" t="s">
        <v>499</v>
      </c>
      <c r="M51" s="64" t="s">
        <v>499</v>
      </c>
      <c r="N51" s="64" t="s">
        <v>499</v>
      </c>
      <c r="O51" s="65" t="s">
        <v>499</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2843</v>
      </c>
      <c r="L52" s="64">
        <v>2631</v>
      </c>
      <c r="M52" s="64">
        <v>2621</v>
      </c>
      <c r="N52" s="64">
        <v>2565</v>
      </c>
      <c r="O52" s="65">
        <v>2507</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-338</v>
      </c>
      <c r="L53" s="69">
        <v>-336</v>
      </c>
      <c r="M53" s="69">
        <v>-186</v>
      </c>
      <c r="N53" s="69">
        <v>-92</v>
      </c>
      <c r="O53" s="70">
        <v>-86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555</v>
      </c>
      <c r="L56" s="80" t="s">
        <v>556</v>
      </c>
      <c r="M56" s="80" t="s">
        <v>557</v>
      </c>
      <c r="N56" s="80" t="s">
        <v>558</v>
      </c>
      <c r="O56" s="81" t="s">
        <v>559</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499</v>
      </c>
      <c r="L57" s="83" t="s">
        <v>499</v>
      </c>
      <c r="M57" s="83" t="s">
        <v>580</v>
      </c>
      <c r="N57" s="83" t="s">
        <v>580</v>
      </c>
      <c r="O57" s="84" t="s">
        <v>580</v>
      </c>
    </row>
    <row r="58" spans="1:21" ht="31.5" customHeight="1" thickBot="1" x14ac:dyDescent="0.2">
      <c r="B58" s="1265"/>
      <c r="C58" s="1266"/>
      <c r="D58" s="1270" t="s">
        <v>26</v>
      </c>
      <c r="E58" s="1271"/>
      <c r="F58" s="1271"/>
      <c r="G58" s="1271"/>
      <c r="H58" s="1271"/>
      <c r="I58" s="1271"/>
      <c r="J58" s="1272"/>
      <c r="K58" s="85" t="s">
        <v>499</v>
      </c>
      <c r="L58" s="86" t="s">
        <v>499</v>
      </c>
      <c r="M58" s="86" t="s">
        <v>580</v>
      </c>
      <c r="N58" s="86" t="s">
        <v>580</v>
      </c>
      <c r="O58" s="87" t="s">
        <v>580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6ZUGjGAo6+3yRibcewhvrRKYyyQrB2vynOonnUdf38K0Gg6QLKRO8OGJARIfcmzfCFYeypHSAU/56ZivyP6yA==" saltValue="i0ILiaarhFGm27HNFrwc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73" t="s">
        <v>29</v>
      </c>
      <c r="C41" s="1274"/>
      <c r="D41" s="101"/>
      <c r="E41" s="1279" t="s">
        <v>30</v>
      </c>
      <c r="F41" s="1279"/>
      <c r="G41" s="1279"/>
      <c r="H41" s="1280"/>
      <c r="I41" s="102">
        <v>13443</v>
      </c>
      <c r="J41" s="103">
        <v>15108</v>
      </c>
      <c r="K41" s="103">
        <v>14705</v>
      </c>
      <c r="L41" s="103">
        <v>13999</v>
      </c>
      <c r="M41" s="104">
        <v>13601</v>
      </c>
    </row>
    <row r="42" spans="2:13" ht="27.75" customHeight="1" x14ac:dyDescent="0.15">
      <c r="B42" s="1275"/>
      <c r="C42" s="1276"/>
      <c r="D42" s="105"/>
      <c r="E42" s="1281" t="s">
        <v>31</v>
      </c>
      <c r="F42" s="1281"/>
      <c r="G42" s="1281"/>
      <c r="H42" s="1282"/>
      <c r="I42" s="106">
        <v>3204</v>
      </c>
      <c r="J42" s="107">
        <v>520</v>
      </c>
      <c r="K42" s="107">
        <v>520</v>
      </c>
      <c r="L42" s="107">
        <v>1165</v>
      </c>
      <c r="M42" s="108">
        <v>332</v>
      </c>
    </row>
    <row r="43" spans="2:13" ht="27.75" customHeight="1" x14ac:dyDescent="0.15">
      <c r="B43" s="1275"/>
      <c r="C43" s="1276"/>
      <c r="D43" s="105"/>
      <c r="E43" s="1281" t="s">
        <v>32</v>
      </c>
      <c r="F43" s="1281"/>
      <c r="G43" s="1281"/>
      <c r="H43" s="1282"/>
      <c r="I43" s="106">
        <v>7292</v>
      </c>
      <c r="J43" s="107">
        <v>6143</v>
      </c>
      <c r="K43" s="107">
        <v>6174</v>
      </c>
      <c r="L43" s="107">
        <v>5634</v>
      </c>
      <c r="M43" s="108">
        <v>5130</v>
      </c>
    </row>
    <row r="44" spans="2:13" ht="27.75" customHeight="1" x14ac:dyDescent="0.15">
      <c r="B44" s="1275"/>
      <c r="C44" s="1276"/>
      <c r="D44" s="105"/>
      <c r="E44" s="1281" t="s">
        <v>33</v>
      </c>
      <c r="F44" s="1281"/>
      <c r="G44" s="1281"/>
      <c r="H44" s="1282"/>
      <c r="I44" s="106">
        <v>171</v>
      </c>
      <c r="J44" s="107">
        <v>217</v>
      </c>
      <c r="K44" s="107">
        <v>279</v>
      </c>
      <c r="L44" s="107">
        <v>238</v>
      </c>
      <c r="M44" s="108">
        <v>205</v>
      </c>
    </row>
    <row r="45" spans="2:13" ht="27.75" customHeight="1" x14ac:dyDescent="0.15">
      <c r="B45" s="1275"/>
      <c r="C45" s="1276"/>
      <c r="D45" s="105"/>
      <c r="E45" s="1281" t="s">
        <v>34</v>
      </c>
      <c r="F45" s="1281"/>
      <c r="G45" s="1281"/>
      <c r="H45" s="1282"/>
      <c r="I45" s="106">
        <v>3825</v>
      </c>
      <c r="J45" s="107">
        <v>3925</v>
      </c>
      <c r="K45" s="107">
        <v>3491</v>
      </c>
      <c r="L45" s="107">
        <v>3190</v>
      </c>
      <c r="M45" s="108">
        <v>3037</v>
      </c>
    </row>
    <row r="46" spans="2:13" ht="27.75" customHeight="1" x14ac:dyDescent="0.15">
      <c r="B46" s="1275"/>
      <c r="C46" s="1276"/>
      <c r="D46" s="109"/>
      <c r="E46" s="1281" t="s">
        <v>35</v>
      </c>
      <c r="F46" s="1281"/>
      <c r="G46" s="1281"/>
      <c r="H46" s="1282"/>
      <c r="I46" s="106" t="s">
        <v>499</v>
      </c>
      <c r="J46" s="107" t="s">
        <v>499</v>
      </c>
      <c r="K46" s="107" t="s">
        <v>499</v>
      </c>
      <c r="L46" s="107" t="s">
        <v>499</v>
      </c>
      <c r="M46" s="108" t="s">
        <v>499</v>
      </c>
    </row>
    <row r="47" spans="2:13" ht="27.75" customHeight="1" x14ac:dyDescent="0.15">
      <c r="B47" s="1275"/>
      <c r="C47" s="1276"/>
      <c r="D47" s="110"/>
      <c r="E47" s="1283" t="s">
        <v>36</v>
      </c>
      <c r="F47" s="1284"/>
      <c r="G47" s="1284"/>
      <c r="H47" s="1285"/>
      <c r="I47" s="106" t="s">
        <v>499</v>
      </c>
      <c r="J47" s="107" t="s">
        <v>499</v>
      </c>
      <c r="K47" s="107" t="s">
        <v>499</v>
      </c>
      <c r="L47" s="107" t="s">
        <v>499</v>
      </c>
      <c r="M47" s="108" t="s">
        <v>499</v>
      </c>
    </row>
    <row r="48" spans="2:13" ht="27.75" customHeight="1" x14ac:dyDescent="0.15">
      <c r="B48" s="1275"/>
      <c r="C48" s="1276"/>
      <c r="D48" s="105"/>
      <c r="E48" s="1281" t="s">
        <v>37</v>
      </c>
      <c r="F48" s="1281"/>
      <c r="G48" s="1281"/>
      <c r="H48" s="1282"/>
      <c r="I48" s="106" t="s">
        <v>499</v>
      </c>
      <c r="J48" s="107" t="s">
        <v>499</v>
      </c>
      <c r="K48" s="107" t="s">
        <v>499</v>
      </c>
      <c r="L48" s="107" t="s">
        <v>499</v>
      </c>
      <c r="M48" s="108" t="s">
        <v>499</v>
      </c>
    </row>
    <row r="49" spans="2:13" ht="27.75" customHeight="1" x14ac:dyDescent="0.15">
      <c r="B49" s="1277"/>
      <c r="C49" s="1278"/>
      <c r="D49" s="105"/>
      <c r="E49" s="1281" t="s">
        <v>38</v>
      </c>
      <c r="F49" s="1281"/>
      <c r="G49" s="1281"/>
      <c r="H49" s="1282"/>
      <c r="I49" s="106" t="s">
        <v>499</v>
      </c>
      <c r="J49" s="107" t="s">
        <v>499</v>
      </c>
      <c r="K49" s="107" t="s">
        <v>499</v>
      </c>
      <c r="L49" s="107" t="s">
        <v>499</v>
      </c>
      <c r="M49" s="108" t="s">
        <v>499</v>
      </c>
    </row>
    <row r="50" spans="2:13" ht="27.75" customHeight="1" x14ac:dyDescent="0.15">
      <c r="B50" s="1286" t="s">
        <v>39</v>
      </c>
      <c r="C50" s="1287"/>
      <c r="D50" s="111"/>
      <c r="E50" s="1281" t="s">
        <v>40</v>
      </c>
      <c r="F50" s="1281"/>
      <c r="G50" s="1281"/>
      <c r="H50" s="1282"/>
      <c r="I50" s="106">
        <v>4139</v>
      </c>
      <c r="J50" s="107">
        <v>5580</v>
      </c>
      <c r="K50" s="107">
        <v>5520</v>
      </c>
      <c r="L50" s="107">
        <v>5379</v>
      </c>
      <c r="M50" s="108">
        <v>6166</v>
      </c>
    </row>
    <row r="51" spans="2:13" ht="27.75" customHeight="1" x14ac:dyDescent="0.15">
      <c r="B51" s="1275"/>
      <c r="C51" s="1276"/>
      <c r="D51" s="105"/>
      <c r="E51" s="1281" t="s">
        <v>41</v>
      </c>
      <c r="F51" s="1281"/>
      <c r="G51" s="1281"/>
      <c r="H51" s="1282"/>
      <c r="I51" s="106">
        <v>9576</v>
      </c>
      <c r="J51" s="107">
        <v>8416</v>
      </c>
      <c r="K51" s="107">
        <v>7956</v>
      </c>
      <c r="L51" s="107">
        <v>7949</v>
      </c>
      <c r="M51" s="108">
        <v>7122</v>
      </c>
    </row>
    <row r="52" spans="2:13" ht="27.75" customHeight="1" x14ac:dyDescent="0.15">
      <c r="B52" s="1277"/>
      <c r="C52" s="1278"/>
      <c r="D52" s="105"/>
      <c r="E52" s="1281" t="s">
        <v>42</v>
      </c>
      <c r="F52" s="1281"/>
      <c r="G52" s="1281"/>
      <c r="H52" s="1282"/>
      <c r="I52" s="106">
        <v>14835</v>
      </c>
      <c r="J52" s="107">
        <v>14698</v>
      </c>
      <c r="K52" s="107">
        <v>13708</v>
      </c>
      <c r="L52" s="107">
        <v>12619</v>
      </c>
      <c r="M52" s="108">
        <v>11580</v>
      </c>
    </row>
    <row r="53" spans="2:13" ht="27.75" customHeight="1" thickBot="1" x14ac:dyDescent="0.2">
      <c r="B53" s="1288" t="s">
        <v>43</v>
      </c>
      <c r="C53" s="1289"/>
      <c r="D53" s="112"/>
      <c r="E53" s="1290" t="s">
        <v>44</v>
      </c>
      <c r="F53" s="1290"/>
      <c r="G53" s="1290"/>
      <c r="H53" s="1291"/>
      <c r="I53" s="113">
        <v>-616</v>
      </c>
      <c r="J53" s="114">
        <v>-2781</v>
      </c>
      <c r="K53" s="114">
        <v>-2015</v>
      </c>
      <c r="L53" s="114">
        <v>-1720</v>
      </c>
      <c r="M53" s="115">
        <v>-2564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t6T3SHOb5KZcFegRRA8sEkiqL/HVSUpuplvR4FjhGPSSAkkmx6jh0ECgkQ+6tuFuiEyXYR4xJMIYnblaJvcnA==" saltValue="Ym4QX4sDXz+bYVA4bGLC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300" t="s">
        <v>47</v>
      </c>
      <c r="D55" s="1300"/>
      <c r="E55" s="1301"/>
      <c r="F55" s="127">
        <v>1935</v>
      </c>
      <c r="G55" s="127">
        <v>2273</v>
      </c>
      <c r="H55" s="128">
        <v>2273</v>
      </c>
    </row>
    <row r="56" spans="2:8" ht="52.5" customHeight="1" x14ac:dyDescent="0.15">
      <c r="B56" s="129"/>
      <c r="C56" s="1302" t="s">
        <v>48</v>
      </c>
      <c r="D56" s="1302"/>
      <c r="E56" s="1303"/>
      <c r="F56" s="130" t="s">
        <v>499</v>
      </c>
      <c r="G56" s="130" t="s">
        <v>499</v>
      </c>
      <c r="H56" s="131" t="s">
        <v>499</v>
      </c>
    </row>
    <row r="57" spans="2:8" ht="53.25" customHeight="1" x14ac:dyDescent="0.15">
      <c r="B57" s="129"/>
      <c r="C57" s="1304" t="s">
        <v>49</v>
      </c>
      <c r="D57" s="1304"/>
      <c r="E57" s="1305"/>
      <c r="F57" s="132">
        <v>3441</v>
      </c>
      <c r="G57" s="132">
        <v>3634</v>
      </c>
      <c r="H57" s="133">
        <v>3629</v>
      </c>
    </row>
    <row r="58" spans="2:8" ht="45.75" customHeight="1" x14ac:dyDescent="0.15">
      <c r="B58" s="134"/>
      <c r="C58" s="1292" t="s">
        <v>570</v>
      </c>
      <c r="D58" s="1293"/>
      <c r="E58" s="1294"/>
      <c r="F58" s="135">
        <v>1574</v>
      </c>
      <c r="G58" s="135">
        <v>1676</v>
      </c>
      <c r="H58" s="136">
        <v>1674</v>
      </c>
    </row>
    <row r="59" spans="2:8" ht="45.75" customHeight="1" x14ac:dyDescent="0.15">
      <c r="B59" s="134"/>
      <c r="C59" s="1292" t="s">
        <v>571</v>
      </c>
      <c r="D59" s="1293"/>
      <c r="E59" s="1294"/>
      <c r="F59" s="135">
        <v>482</v>
      </c>
      <c r="G59" s="135">
        <v>506</v>
      </c>
      <c r="H59" s="136">
        <v>609</v>
      </c>
    </row>
    <row r="60" spans="2:8" ht="45.75" customHeight="1" x14ac:dyDescent="0.15">
      <c r="B60" s="134"/>
      <c r="C60" s="1292" t="s">
        <v>572</v>
      </c>
      <c r="D60" s="1293"/>
      <c r="E60" s="1294"/>
      <c r="F60" s="135">
        <v>332</v>
      </c>
      <c r="G60" s="135">
        <v>372</v>
      </c>
      <c r="H60" s="136">
        <v>291</v>
      </c>
    </row>
    <row r="61" spans="2:8" ht="45.75" customHeight="1" x14ac:dyDescent="0.15">
      <c r="B61" s="134"/>
      <c r="C61" s="1292" t="s">
        <v>573</v>
      </c>
      <c r="D61" s="1293"/>
      <c r="E61" s="1294"/>
      <c r="F61" s="135">
        <v>291</v>
      </c>
      <c r="G61" s="135">
        <v>291</v>
      </c>
      <c r="H61" s="136">
        <v>271</v>
      </c>
    </row>
    <row r="62" spans="2:8" ht="45.75" customHeight="1" thickBot="1" x14ac:dyDescent="0.2">
      <c r="B62" s="137"/>
      <c r="C62" s="1295" t="s">
        <v>574</v>
      </c>
      <c r="D62" s="1296"/>
      <c r="E62" s="1297"/>
      <c r="F62" s="138">
        <v>157</v>
      </c>
      <c r="G62" s="138">
        <v>157</v>
      </c>
      <c r="H62" s="139">
        <v>157</v>
      </c>
    </row>
    <row r="63" spans="2:8" ht="52.5" customHeight="1" thickBot="1" x14ac:dyDescent="0.2">
      <c r="B63" s="140"/>
      <c r="C63" s="1298" t="s">
        <v>50</v>
      </c>
      <c r="D63" s="1298"/>
      <c r="E63" s="1299"/>
      <c r="F63" s="141">
        <v>5376</v>
      </c>
      <c r="G63" s="141">
        <v>5908</v>
      </c>
      <c r="H63" s="142">
        <v>5902</v>
      </c>
    </row>
    <row r="64" spans="2:8" ht="15" customHeight="1" x14ac:dyDescent="0.15"/>
    <row r="65" ht="0" hidden="1" customHeight="1" x14ac:dyDescent="0.15"/>
    <row r="66" ht="0" hidden="1" customHeight="1" x14ac:dyDescent="0.15"/>
  </sheetData>
  <sheetProtection algorithmName="SHA-512" hashValue="LipXq6fGLiYLclpleRXdECAV78dg1L8OpQ+1t0SYjIOByJulfd1IYH8ZVAlkXsD5X1++0Kc/Ffynkkvl2vLc5g==" saltValue="zyQ/qThLLeILif3t5jbL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BR9" sqref="BR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584</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586</v>
      </c>
      <c r="AO51" s="1309"/>
      <c r="AP51" s="1309"/>
      <c r="AQ51" s="1309"/>
      <c r="AR51" s="1309"/>
      <c r="AS51" s="1309"/>
      <c r="AT51" s="1309"/>
      <c r="AU51" s="1309"/>
      <c r="AV51" s="1309"/>
      <c r="AW51" s="1309"/>
      <c r="AX51" s="1309"/>
      <c r="AY51" s="1309"/>
      <c r="AZ51" s="1309"/>
      <c r="BA51" s="1309"/>
      <c r="BB51" s="1309" t="s">
        <v>587</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588</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66.900000000000006</v>
      </c>
      <c r="BY53" s="1306"/>
      <c r="BZ53" s="1306"/>
      <c r="CA53" s="1306"/>
      <c r="CB53" s="1306"/>
      <c r="CC53" s="1306"/>
      <c r="CD53" s="1306"/>
      <c r="CE53" s="1306"/>
      <c r="CF53" s="1306">
        <v>67.2</v>
      </c>
      <c r="CG53" s="1306"/>
      <c r="CH53" s="1306"/>
      <c r="CI53" s="1306"/>
      <c r="CJ53" s="1306"/>
      <c r="CK53" s="1306"/>
      <c r="CL53" s="1306"/>
      <c r="CM53" s="1306"/>
      <c r="CN53" s="1306">
        <v>65.400000000000006</v>
      </c>
      <c r="CO53" s="1306"/>
      <c r="CP53" s="1306"/>
      <c r="CQ53" s="1306"/>
      <c r="CR53" s="1306"/>
      <c r="CS53" s="1306"/>
      <c r="CT53" s="1306"/>
      <c r="CU53" s="1306"/>
      <c r="CV53" s="1306">
        <v>65.7</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589</v>
      </c>
      <c r="AO55" s="1311"/>
      <c r="AP55" s="1311"/>
      <c r="AQ55" s="1311"/>
      <c r="AR55" s="1311"/>
      <c r="AS55" s="1311"/>
      <c r="AT55" s="1311"/>
      <c r="AU55" s="1311"/>
      <c r="AV55" s="1311"/>
      <c r="AW55" s="1311"/>
      <c r="AX55" s="1311"/>
      <c r="AY55" s="1311"/>
      <c r="AZ55" s="1311"/>
      <c r="BA55" s="1311"/>
      <c r="BB55" s="1309" t="s">
        <v>587</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39</v>
      </c>
      <c r="BY55" s="1306"/>
      <c r="BZ55" s="1306"/>
      <c r="CA55" s="1306"/>
      <c r="CB55" s="1306"/>
      <c r="CC55" s="1306"/>
      <c r="CD55" s="1306"/>
      <c r="CE55" s="1306"/>
      <c r="CF55" s="1306">
        <v>35.299999999999997</v>
      </c>
      <c r="CG55" s="1306"/>
      <c r="CH55" s="1306"/>
      <c r="CI55" s="1306"/>
      <c r="CJ55" s="1306"/>
      <c r="CK55" s="1306"/>
      <c r="CL55" s="1306"/>
      <c r="CM55" s="1306"/>
      <c r="CN55" s="1306">
        <v>31.9</v>
      </c>
      <c r="CO55" s="1306"/>
      <c r="CP55" s="1306"/>
      <c r="CQ55" s="1306"/>
      <c r="CR55" s="1306"/>
      <c r="CS55" s="1306"/>
      <c r="CT55" s="1306"/>
      <c r="CU55" s="1306"/>
      <c r="CV55" s="1306">
        <v>24.2</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588</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55.4</v>
      </c>
      <c r="BY57" s="1306"/>
      <c r="BZ57" s="1306"/>
      <c r="CA57" s="1306"/>
      <c r="CB57" s="1306"/>
      <c r="CC57" s="1306"/>
      <c r="CD57" s="1306"/>
      <c r="CE57" s="1306"/>
      <c r="CF57" s="1306">
        <v>60.4</v>
      </c>
      <c r="CG57" s="1306"/>
      <c r="CH57" s="1306"/>
      <c r="CI57" s="1306"/>
      <c r="CJ57" s="1306"/>
      <c r="CK57" s="1306"/>
      <c r="CL57" s="1306"/>
      <c r="CM57" s="1306"/>
      <c r="CN57" s="1306">
        <v>59.3</v>
      </c>
      <c r="CO57" s="1306"/>
      <c r="CP57" s="1306"/>
      <c r="CQ57" s="1306"/>
      <c r="CR57" s="1306"/>
      <c r="CS57" s="1306"/>
      <c r="CT57" s="1306"/>
      <c r="CU57" s="1306"/>
      <c r="CV57" s="1306">
        <v>59.8</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591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586</v>
      </c>
      <c r="AO73" s="1309"/>
      <c r="AP73" s="1309"/>
      <c r="AQ73" s="1309"/>
      <c r="AR73" s="1309"/>
      <c r="AS73" s="1309"/>
      <c r="AT73" s="1309"/>
      <c r="AU73" s="1309"/>
      <c r="AV73" s="1309"/>
      <c r="AW73" s="1309"/>
      <c r="AX73" s="1309"/>
      <c r="AY73" s="1309"/>
      <c r="AZ73" s="1309"/>
      <c r="BA73" s="1309"/>
      <c r="BB73" s="1309" t="s">
        <v>587</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592</v>
      </c>
      <c r="BC75" s="1309"/>
      <c r="BD75" s="1309"/>
      <c r="BE75" s="1309"/>
      <c r="BF75" s="1309"/>
      <c r="BG75" s="1309"/>
      <c r="BH75" s="1309"/>
      <c r="BI75" s="1309"/>
      <c r="BJ75" s="1309"/>
      <c r="BK75" s="1309"/>
      <c r="BL75" s="1309"/>
      <c r="BM75" s="1309"/>
      <c r="BN75" s="1309"/>
      <c r="BO75" s="1309"/>
      <c r="BP75" s="1306">
        <v>-0.8</v>
      </c>
      <c r="BQ75" s="1306"/>
      <c r="BR75" s="1306"/>
      <c r="BS75" s="1306"/>
      <c r="BT75" s="1306"/>
      <c r="BU75" s="1306"/>
      <c r="BV75" s="1306"/>
      <c r="BW75" s="1306"/>
      <c r="BX75" s="1306">
        <v>-2</v>
      </c>
      <c r="BY75" s="1306"/>
      <c r="BZ75" s="1306"/>
      <c r="CA75" s="1306"/>
      <c r="CB75" s="1306"/>
      <c r="CC75" s="1306"/>
      <c r="CD75" s="1306"/>
      <c r="CE75" s="1306"/>
      <c r="CF75" s="1306">
        <v>-2</v>
      </c>
      <c r="CG75" s="1306"/>
      <c r="CH75" s="1306"/>
      <c r="CI75" s="1306"/>
      <c r="CJ75" s="1306"/>
      <c r="CK75" s="1306"/>
      <c r="CL75" s="1306"/>
      <c r="CM75" s="1306"/>
      <c r="CN75" s="1306">
        <v>-1.4</v>
      </c>
      <c r="CO75" s="1306"/>
      <c r="CP75" s="1306"/>
      <c r="CQ75" s="1306"/>
      <c r="CR75" s="1306"/>
      <c r="CS75" s="1306"/>
      <c r="CT75" s="1306"/>
      <c r="CU75" s="1306"/>
      <c r="CV75" s="1306">
        <v>-0.8</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589</v>
      </c>
      <c r="AO77" s="1311"/>
      <c r="AP77" s="1311"/>
      <c r="AQ77" s="1311"/>
      <c r="AR77" s="1311"/>
      <c r="AS77" s="1311"/>
      <c r="AT77" s="1311"/>
      <c r="AU77" s="1311"/>
      <c r="AV77" s="1311"/>
      <c r="AW77" s="1311"/>
      <c r="AX77" s="1311"/>
      <c r="AY77" s="1311"/>
      <c r="AZ77" s="1311"/>
      <c r="BA77" s="1311"/>
      <c r="BB77" s="1309" t="s">
        <v>587</v>
      </c>
      <c r="BC77" s="1309"/>
      <c r="BD77" s="1309"/>
      <c r="BE77" s="1309"/>
      <c r="BF77" s="1309"/>
      <c r="BG77" s="1309"/>
      <c r="BH77" s="1309"/>
      <c r="BI77" s="1309"/>
      <c r="BJ77" s="1309"/>
      <c r="BK77" s="1309"/>
      <c r="BL77" s="1309"/>
      <c r="BM77" s="1309"/>
      <c r="BN77" s="1309"/>
      <c r="BO77" s="1309"/>
      <c r="BP77" s="1306">
        <v>45.9</v>
      </c>
      <c r="BQ77" s="1306"/>
      <c r="BR77" s="1306"/>
      <c r="BS77" s="1306"/>
      <c r="BT77" s="1306"/>
      <c r="BU77" s="1306"/>
      <c r="BV77" s="1306"/>
      <c r="BW77" s="1306"/>
      <c r="BX77" s="1306">
        <v>39</v>
      </c>
      <c r="BY77" s="1306"/>
      <c r="BZ77" s="1306"/>
      <c r="CA77" s="1306"/>
      <c r="CB77" s="1306"/>
      <c r="CC77" s="1306"/>
      <c r="CD77" s="1306"/>
      <c r="CE77" s="1306"/>
      <c r="CF77" s="1306">
        <v>35.299999999999997</v>
      </c>
      <c r="CG77" s="1306"/>
      <c r="CH77" s="1306"/>
      <c r="CI77" s="1306"/>
      <c r="CJ77" s="1306"/>
      <c r="CK77" s="1306"/>
      <c r="CL77" s="1306"/>
      <c r="CM77" s="1306"/>
      <c r="CN77" s="1306">
        <v>31.9</v>
      </c>
      <c r="CO77" s="1306"/>
      <c r="CP77" s="1306"/>
      <c r="CQ77" s="1306"/>
      <c r="CR77" s="1306"/>
      <c r="CS77" s="1306"/>
      <c r="CT77" s="1306"/>
      <c r="CU77" s="1306"/>
      <c r="CV77" s="1306">
        <v>24.2</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592</v>
      </c>
      <c r="BC79" s="1309"/>
      <c r="BD79" s="1309"/>
      <c r="BE79" s="1309"/>
      <c r="BF79" s="1309"/>
      <c r="BG79" s="1309"/>
      <c r="BH79" s="1309"/>
      <c r="BI79" s="1309"/>
      <c r="BJ79" s="1309"/>
      <c r="BK79" s="1309"/>
      <c r="BL79" s="1309"/>
      <c r="BM79" s="1309"/>
      <c r="BN79" s="1309"/>
      <c r="BO79" s="1309"/>
      <c r="BP79" s="1306">
        <v>8.8000000000000007</v>
      </c>
      <c r="BQ79" s="1306"/>
      <c r="BR79" s="1306"/>
      <c r="BS79" s="1306"/>
      <c r="BT79" s="1306"/>
      <c r="BU79" s="1306"/>
      <c r="BV79" s="1306"/>
      <c r="BW79" s="1306"/>
      <c r="BX79" s="1306">
        <v>9</v>
      </c>
      <c r="BY79" s="1306"/>
      <c r="BZ79" s="1306"/>
      <c r="CA79" s="1306"/>
      <c r="CB79" s="1306"/>
      <c r="CC79" s="1306"/>
      <c r="CD79" s="1306"/>
      <c r="CE79" s="1306"/>
      <c r="CF79" s="1306">
        <v>6.9</v>
      </c>
      <c r="CG79" s="1306"/>
      <c r="CH79" s="1306"/>
      <c r="CI79" s="1306"/>
      <c r="CJ79" s="1306"/>
      <c r="CK79" s="1306"/>
      <c r="CL79" s="1306"/>
      <c r="CM79" s="1306"/>
      <c r="CN79" s="1306">
        <v>6.6</v>
      </c>
      <c r="CO79" s="1306"/>
      <c r="CP79" s="1306"/>
      <c r="CQ79" s="1306"/>
      <c r="CR79" s="1306"/>
      <c r="CS79" s="1306"/>
      <c r="CT79" s="1306"/>
      <c r="CU79" s="1306"/>
      <c r="CV79" s="1306">
        <v>6.4</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MCCkqoKLsXD79fF93pUyc5C/LMsshc/ipRp35F2cDtHpuV++Pwxpwx/K0jryIwPu3oFt1Etfiv/gLPGv+msCw==" saltValue="8dPp/YOBhDwks1Ca3Pr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6"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KU/aNXXywFUEsKpy5bxOiyZjuMyBvrDA1FM6VFvyg+4n4/aS0fv9U5lyddfWaaTXKIPiS7bQvzVR5WESoDaw==" saltValue="wi7j8OTSZL4kYDRhgbzu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S23" sqref="S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1BUPNFxZHO207lKAEsVHxJd7GGwGtzQHEK9F4mvhLgpEGgJuVViciktpg9m4gk5aA+kPUdas5ndH9jrg4jVLw==" saltValue="j5KRqbGzxuaXiTO+GA+T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48119</v>
      </c>
      <c r="E3" s="161"/>
      <c r="F3" s="162">
        <v>66255</v>
      </c>
      <c r="G3" s="163"/>
      <c r="H3" s="164"/>
    </row>
    <row r="4" spans="1:8" x14ac:dyDescent="0.15">
      <c r="A4" s="165"/>
      <c r="B4" s="166"/>
      <c r="C4" s="167"/>
      <c r="D4" s="168">
        <v>26622</v>
      </c>
      <c r="E4" s="169"/>
      <c r="F4" s="170">
        <v>31822</v>
      </c>
      <c r="G4" s="171"/>
      <c r="H4" s="172"/>
    </row>
    <row r="5" spans="1:8" x14ac:dyDescent="0.15">
      <c r="A5" s="153" t="s">
        <v>533</v>
      </c>
      <c r="B5" s="158"/>
      <c r="C5" s="159"/>
      <c r="D5" s="160">
        <v>64377</v>
      </c>
      <c r="E5" s="161"/>
      <c r="F5" s="162">
        <v>92247</v>
      </c>
      <c r="G5" s="163"/>
      <c r="H5" s="164"/>
    </row>
    <row r="6" spans="1:8" x14ac:dyDescent="0.15">
      <c r="A6" s="165"/>
      <c r="B6" s="166"/>
      <c r="C6" s="167"/>
      <c r="D6" s="168">
        <v>51763</v>
      </c>
      <c r="E6" s="169"/>
      <c r="F6" s="170">
        <v>37204</v>
      </c>
      <c r="G6" s="171"/>
      <c r="H6" s="172"/>
    </row>
    <row r="7" spans="1:8" x14ac:dyDescent="0.15">
      <c r="A7" s="153" t="s">
        <v>534</v>
      </c>
      <c r="B7" s="158"/>
      <c r="C7" s="159"/>
      <c r="D7" s="160">
        <v>45009</v>
      </c>
      <c r="E7" s="161"/>
      <c r="F7" s="162">
        <v>44504</v>
      </c>
      <c r="G7" s="163"/>
      <c r="H7" s="164"/>
    </row>
    <row r="8" spans="1:8" x14ac:dyDescent="0.15">
      <c r="A8" s="165"/>
      <c r="B8" s="166"/>
      <c r="C8" s="167"/>
      <c r="D8" s="168">
        <v>30976</v>
      </c>
      <c r="E8" s="169"/>
      <c r="F8" s="170">
        <v>25876</v>
      </c>
      <c r="G8" s="171"/>
      <c r="H8" s="172"/>
    </row>
    <row r="9" spans="1:8" x14ac:dyDescent="0.15">
      <c r="A9" s="153" t="s">
        <v>535</v>
      </c>
      <c r="B9" s="158"/>
      <c r="C9" s="159"/>
      <c r="D9" s="160">
        <v>29650</v>
      </c>
      <c r="E9" s="161"/>
      <c r="F9" s="162">
        <v>47820</v>
      </c>
      <c r="G9" s="163"/>
      <c r="H9" s="164"/>
    </row>
    <row r="10" spans="1:8" x14ac:dyDescent="0.15">
      <c r="A10" s="165"/>
      <c r="B10" s="166"/>
      <c r="C10" s="167"/>
      <c r="D10" s="168">
        <v>24330</v>
      </c>
      <c r="E10" s="169"/>
      <c r="F10" s="170">
        <v>25855</v>
      </c>
      <c r="G10" s="171"/>
      <c r="H10" s="172"/>
    </row>
    <row r="11" spans="1:8" x14ac:dyDescent="0.15">
      <c r="A11" s="153" t="s">
        <v>536</v>
      </c>
      <c r="B11" s="158"/>
      <c r="C11" s="159"/>
      <c r="D11" s="160">
        <v>45183</v>
      </c>
      <c r="E11" s="161"/>
      <c r="F11" s="162">
        <v>41934</v>
      </c>
      <c r="G11" s="163"/>
      <c r="H11" s="164"/>
    </row>
    <row r="12" spans="1:8" x14ac:dyDescent="0.15">
      <c r="A12" s="165"/>
      <c r="B12" s="166"/>
      <c r="C12" s="173"/>
      <c r="D12" s="168">
        <v>27442</v>
      </c>
      <c r="E12" s="169"/>
      <c r="F12" s="170">
        <v>23352</v>
      </c>
      <c r="G12" s="171"/>
      <c r="H12" s="172"/>
    </row>
    <row r="13" spans="1:8" x14ac:dyDescent="0.15">
      <c r="A13" s="153"/>
      <c r="B13" s="158"/>
      <c r="C13" s="174"/>
      <c r="D13" s="175">
        <v>46468</v>
      </c>
      <c r="E13" s="176"/>
      <c r="F13" s="177">
        <v>58552</v>
      </c>
      <c r="G13" s="178"/>
      <c r="H13" s="164"/>
    </row>
    <row r="14" spans="1:8" x14ac:dyDescent="0.15">
      <c r="A14" s="165"/>
      <c r="B14" s="166"/>
      <c r="C14" s="167"/>
      <c r="D14" s="168">
        <v>32227</v>
      </c>
      <c r="E14" s="169"/>
      <c r="F14" s="170">
        <v>28822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1.89</v>
      </c>
      <c r="C19" s="179">
        <f>ROUND(VALUE(SUBSTITUTE(実質収支比率等に係る経年分析!G$48,"▲","-")),2)</f>
        <v>2.98</v>
      </c>
      <c r="D19" s="179">
        <f>ROUND(VALUE(SUBSTITUTE(実質収支比率等に係る経年分析!H$48,"▲","-")),2)</f>
        <v>3.63</v>
      </c>
      <c r="E19" s="179">
        <f>ROUND(VALUE(SUBSTITUTE(実質収支比率等に係る経年分析!I$48,"▲","-")),2)</f>
        <v>3.47</v>
      </c>
      <c r="F19" s="179">
        <f>ROUND(VALUE(SUBSTITUTE(実質収支比率等に係る経年分析!J$48,"▲","-")),2)</f>
        <v>3.93</v>
      </c>
    </row>
    <row r="20" spans="1:11" x14ac:dyDescent="0.15">
      <c r="A20" s="179" t="s">
        <v>54</v>
      </c>
      <c r="B20" s="179">
        <f>ROUND(VALUE(SUBSTITUTE(実質収支比率等に係る経年分析!F$47,"▲","-")),2)</f>
        <v>10.33</v>
      </c>
      <c r="C20" s="179">
        <f>ROUND(VALUE(SUBSTITUTE(実質収支比率等に係る経年分析!G$47,"▲","-")),2)</f>
        <v>11.15</v>
      </c>
      <c r="D20" s="179">
        <f>ROUND(VALUE(SUBSTITUTE(実質収支比率等に係る経年分析!H$47,"▲","-")),2)</f>
        <v>12.32</v>
      </c>
      <c r="E20" s="179">
        <f>ROUND(VALUE(SUBSTITUTE(実質収支比率等に係る経年分析!I$47,"▲","-")),2)</f>
        <v>14.47</v>
      </c>
      <c r="F20" s="179">
        <f>ROUND(VALUE(SUBSTITUTE(実質収支比率等に係る経年分析!J$47,"▲","-")),2)</f>
        <v>14.8</v>
      </c>
    </row>
    <row r="21" spans="1:11" x14ac:dyDescent="0.15">
      <c r="A21" s="179" t="s">
        <v>55</v>
      </c>
      <c r="B21" s="179">
        <f>IF(ISNUMBER(VALUE(SUBSTITUTE(実質収支比率等に係る経年分析!F$49,"▲","-"))),ROUND(VALUE(SUBSTITUTE(実質収支比率等に係る経年分析!F$49,"▲","-")),2),NA())</f>
        <v>-1.39</v>
      </c>
      <c r="C21" s="179">
        <f>IF(ISNUMBER(VALUE(SUBSTITUTE(実質収支比率等に係る経年分析!G$49,"▲","-"))),ROUND(VALUE(SUBSTITUTE(実質収支比率等に係る経年分析!G$49,"▲","-")),2),NA())</f>
        <v>2.08</v>
      </c>
      <c r="D21" s="179">
        <f>IF(ISNUMBER(VALUE(SUBSTITUTE(実質収支比率等に係る経年分析!H$49,"▲","-"))),ROUND(VALUE(SUBSTITUTE(実質収支比率等に係る経年分析!H$49,"▲","-")),2),NA())</f>
        <v>2.2000000000000002</v>
      </c>
      <c r="E21" s="179">
        <f>IF(ISNUMBER(VALUE(SUBSTITUTE(実質収支比率等に係る経年分析!I$49,"▲","-"))),ROUND(VALUE(SUBSTITUTE(実質収支比率等に係る経年分析!I$49,"▲","-")),2),NA())</f>
        <v>2.85</v>
      </c>
      <c r="F21" s="179">
        <f>IF(ISNUMBER(VALUE(SUBSTITUTE(実質収支比率等に係る経年分析!J$49,"▲","-"))),ROUND(VALUE(SUBSTITUTE(実質収支比率等に係る経年分析!J$49,"▲","-")),2),NA())</f>
        <v>0.38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0.21</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0.48</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3.92</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2843</v>
      </c>
      <c r="E42" s="181"/>
      <c r="F42" s="181"/>
      <c r="G42" s="181">
        <f>'実質公債費比率（分子）の構造'!L$52</f>
        <v>2631</v>
      </c>
      <c r="H42" s="181"/>
      <c r="I42" s="181"/>
      <c r="J42" s="181">
        <f>'実質公債費比率（分子）の構造'!M$52</f>
        <v>2621</v>
      </c>
      <c r="K42" s="181"/>
      <c r="L42" s="181"/>
      <c r="M42" s="181">
        <f>'実質公債費比率（分子）の構造'!N$52</f>
        <v>2565</v>
      </c>
      <c r="N42" s="181"/>
      <c r="O42" s="181"/>
      <c r="P42" s="181">
        <f>'実質公債費比率（分子）の構造'!O$52</f>
        <v>2507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38</v>
      </c>
      <c r="C44" s="181"/>
      <c r="D44" s="181"/>
      <c r="E44" s="181">
        <f>'実質公債費比率（分子）の構造'!L$50</f>
        <v>28</v>
      </c>
      <c r="F44" s="181"/>
      <c r="G44" s="181"/>
      <c r="H44" s="181">
        <f>'実質公債費比率（分子）の構造'!M$50</f>
        <v>30</v>
      </c>
      <c r="I44" s="181"/>
      <c r="J44" s="181"/>
      <c r="K44" s="181">
        <f>'実質公債費比率（分子）の構造'!N$50</f>
        <v>25</v>
      </c>
      <c r="L44" s="181"/>
      <c r="M44" s="181"/>
      <c r="N44" s="181">
        <f>'実質公債費比率（分子）の構造'!O$50</f>
        <v>20</v>
      </c>
      <c r="O44" s="181"/>
      <c r="P44" s="181"/>
    </row>
    <row r="45" spans="1:16" x14ac:dyDescent="0.15">
      <c r="A45" s="181" t="s">
        <v>65</v>
      </c>
      <c r="B45" s="181">
        <f>'実質公債費比率（分子）の構造'!K$49</f>
        <v>28</v>
      </c>
      <c r="C45" s="181"/>
      <c r="D45" s="181"/>
      <c r="E45" s="181">
        <f>'実質公債費比率（分子）の構造'!L$49</f>
        <v>11</v>
      </c>
      <c r="F45" s="181"/>
      <c r="G45" s="181"/>
      <c r="H45" s="181">
        <f>'実質公債費比率（分子）の構造'!M$49</f>
        <v>19</v>
      </c>
      <c r="I45" s="181"/>
      <c r="J45" s="181"/>
      <c r="K45" s="181">
        <f>'実質公債費比率（分子）の構造'!N$49</f>
        <v>25</v>
      </c>
      <c r="L45" s="181"/>
      <c r="M45" s="181"/>
      <c r="N45" s="181">
        <f>'実質公債費比率（分子）の構造'!O$49</f>
        <v>34</v>
      </c>
      <c r="O45" s="181"/>
      <c r="P45" s="181"/>
    </row>
    <row r="46" spans="1:16" x14ac:dyDescent="0.15">
      <c r="A46" s="181" t="s">
        <v>66</v>
      </c>
      <c r="B46" s="181">
        <f>'実質公債費比率（分子）の構造'!K$48</f>
        <v>894</v>
      </c>
      <c r="C46" s="181"/>
      <c r="D46" s="181"/>
      <c r="E46" s="181">
        <f>'実質公債費比率（分子）の構造'!L$48</f>
        <v>857</v>
      </c>
      <c r="F46" s="181"/>
      <c r="G46" s="181"/>
      <c r="H46" s="181">
        <f>'実質公債費比率（分子）の構造'!M$48</f>
        <v>833</v>
      </c>
      <c r="I46" s="181"/>
      <c r="J46" s="181"/>
      <c r="K46" s="181">
        <f>'実質公債費比率（分子）の構造'!N$48</f>
        <v>791</v>
      </c>
      <c r="L46" s="181"/>
      <c r="M46" s="181"/>
      <c r="N46" s="181">
        <f>'実質公債費比率（分子）の構造'!O$48</f>
        <v>785</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1545</v>
      </c>
      <c r="C49" s="181"/>
      <c r="D49" s="181"/>
      <c r="E49" s="181">
        <f>'実質公債費比率（分子）の構造'!L$45</f>
        <v>1399</v>
      </c>
      <c r="F49" s="181"/>
      <c r="G49" s="181"/>
      <c r="H49" s="181">
        <f>'実質公債費比率（分子）の構造'!M$45</f>
        <v>1553</v>
      </c>
      <c r="I49" s="181"/>
      <c r="J49" s="181"/>
      <c r="K49" s="181">
        <f>'実質公債費比率（分子）の構造'!N$45</f>
        <v>1632</v>
      </c>
      <c r="L49" s="181"/>
      <c r="M49" s="181"/>
      <c r="N49" s="181">
        <f>'実質公債費比率（分子）の構造'!O$45</f>
        <v>1582</v>
      </c>
      <c r="O49" s="181"/>
      <c r="P49" s="181"/>
    </row>
    <row r="50" spans="1:16" x14ac:dyDescent="0.15">
      <c r="A50" s="181" t="s">
        <v>69</v>
      </c>
      <c r="B50" s="181" t="e">
        <f>NA()</f>
        <v>#N/A</v>
      </c>
      <c r="C50" s="181">
        <f>IF(ISNUMBER('実質公債費比率（分子）の構造'!K$53),'実質公債費比率（分子）の構造'!K$53,NA())</f>
        <v>-338</v>
      </c>
      <c r="D50" s="181" t="e">
        <f>NA()</f>
        <v>#N/A</v>
      </c>
      <c r="E50" s="181" t="e">
        <f>NA()</f>
        <v>#N/A</v>
      </c>
      <c r="F50" s="181">
        <f>IF(ISNUMBER('実質公債費比率（分子）の構造'!L$53),'実質公債費比率（分子）の構造'!L$53,NA())</f>
        <v>-336</v>
      </c>
      <c r="G50" s="181" t="e">
        <f>NA()</f>
        <v>#N/A</v>
      </c>
      <c r="H50" s="181" t="e">
        <f>NA()</f>
        <v>#N/A</v>
      </c>
      <c r="I50" s="181">
        <f>IF(ISNUMBER('実質公債費比率（分子）の構造'!M$53),'実質公債費比率（分子）の構造'!M$53,NA())</f>
        <v>-186</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-86</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14835</v>
      </c>
      <c r="E56" s="180"/>
      <c r="F56" s="180"/>
      <c r="G56" s="180">
        <f>'将来負担比率（分子）の構造'!J$52</f>
        <v>14698</v>
      </c>
      <c r="H56" s="180"/>
      <c r="I56" s="180"/>
      <c r="J56" s="180">
        <f>'将来負担比率（分子）の構造'!K$52</f>
        <v>13708</v>
      </c>
      <c r="K56" s="180"/>
      <c r="L56" s="180"/>
      <c r="M56" s="180">
        <f>'将来負担比率（分子）の構造'!L$52</f>
        <v>12619</v>
      </c>
      <c r="N56" s="180"/>
      <c r="O56" s="180"/>
      <c r="P56" s="180">
        <f>'将来負担比率（分子）の構造'!M$52</f>
        <v>11580</v>
      </c>
    </row>
    <row r="57" spans="1:16" x14ac:dyDescent="0.15">
      <c r="A57" s="180" t="s">
        <v>41</v>
      </c>
      <c r="B57" s="180"/>
      <c r="C57" s="180"/>
      <c r="D57" s="180">
        <f>'将来負担比率（分子）の構造'!I$51</f>
        <v>9576</v>
      </c>
      <c r="E57" s="180"/>
      <c r="F57" s="180"/>
      <c r="G57" s="180">
        <f>'将来負担比率（分子）の構造'!J$51</f>
        <v>8416</v>
      </c>
      <c r="H57" s="180"/>
      <c r="I57" s="180"/>
      <c r="J57" s="180">
        <f>'将来負担比率（分子）の構造'!K$51</f>
        <v>7956</v>
      </c>
      <c r="K57" s="180"/>
      <c r="L57" s="180"/>
      <c r="M57" s="180">
        <f>'将来負担比率（分子）の構造'!L$51</f>
        <v>7949</v>
      </c>
      <c r="N57" s="180"/>
      <c r="O57" s="180"/>
      <c r="P57" s="180">
        <f>'将来負担比率（分子）の構造'!M$51</f>
        <v>7122</v>
      </c>
    </row>
    <row r="58" spans="1:16" x14ac:dyDescent="0.15">
      <c r="A58" s="180" t="s">
        <v>40</v>
      </c>
      <c r="B58" s="180"/>
      <c r="C58" s="180"/>
      <c r="D58" s="180">
        <f>'将来負担比率（分子）の構造'!I$50</f>
        <v>4139</v>
      </c>
      <c r="E58" s="180"/>
      <c r="F58" s="180"/>
      <c r="G58" s="180">
        <f>'将来負担比率（分子）の構造'!J$50</f>
        <v>5580</v>
      </c>
      <c r="H58" s="180"/>
      <c r="I58" s="180"/>
      <c r="J58" s="180">
        <f>'将来負担比率（分子）の構造'!K$50</f>
        <v>5520</v>
      </c>
      <c r="K58" s="180"/>
      <c r="L58" s="180"/>
      <c r="M58" s="180">
        <f>'将来負担比率（分子）の構造'!L$50</f>
        <v>5379</v>
      </c>
      <c r="N58" s="180"/>
      <c r="O58" s="180"/>
      <c r="P58" s="180">
        <f>'将来負担比率（分子）の構造'!M$50</f>
        <v>6166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3825</v>
      </c>
      <c r="C62" s="180"/>
      <c r="D62" s="180"/>
      <c r="E62" s="180">
        <f>'将来負担比率（分子）の構造'!J$45</f>
        <v>3925</v>
      </c>
      <c r="F62" s="180"/>
      <c r="G62" s="180"/>
      <c r="H62" s="180">
        <f>'将来負担比率（分子）の構造'!K$45</f>
        <v>3491</v>
      </c>
      <c r="I62" s="180"/>
      <c r="J62" s="180"/>
      <c r="K62" s="180">
        <f>'将来負担比率（分子）の構造'!L$45</f>
        <v>3190</v>
      </c>
      <c r="L62" s="180"/>
      <c r="M62" s="180"/>
      <c r="N62" s="180">
        <f>'将来負担比率（分子）の構造'!M$45</f>
        <v>3037</v>
      </c>
      <c r="O62" s="180"/>
      <c r="P62" s="180"/>
    </row>
    <row r="63" spans="1:16" x14ac:dyDescent="0.15">
      <c r="A63" s="180" t="s">
        <v>33</v>
      </c>
      <c r="B63" s="180">
        <f>'将来負担比率（分子）の構造'!I$44</f>
        <v>171</v>
      </c>
      <c r="C63" s="180"/>
      <c r="D63" s="180"/>
      <c r="E63" s="180">
        <f>'将来負担比率（分子）の構造'!J$44</f>
        <v>217</v>
      </c>
      <c r="F63" s="180"/>
      <c r="G63" s="180"/>
      <c r="H63" s="180">
        <f>'将来負担比率（分子）の構造'!K$44</f>
        <v>279</v>
      </c>
      <c r="I63" s="180"/>
      <c r="J63" s="180"/>
      <c r="K63" s="180">
        <f>'将来負担比率（分子）の構造'!L$44</f>
        <v>238</v>
      </c>
      <c r="L63" s="180"/>
      <c r="M63" s="180"/>
      <c r="N63" s="180">
        <f>'将来負担比率（分子）の構造'!M$44</f>
        <v>205</v>
      </c>
      <c r="O63" s="180"/>
      <c r="P63" s="180"/>
    </row>
    <row r="64" spans="1:16" x14ac:dyDescent="0.15">
      <c r="A64" s="180" t="s">
        <v>32</v>
      </c>
      <c r="B64" s="180">
        <f>'将来負担比率（分子）の構造'!I$43</f>
        <v>7292</v>
      </c>
      <c r="C64" s="180"/>
      <c r="D64" s="180"/>
      <c r="E64" s="180">
        <f>'将来負担比率（分子）の構造'!J$43</f>
        <v>6143</v>
      </c>
      <c r="F64" s="180"/>
      <c r="G64" s="180"/>
      <c r="H64" s="180">
        <f>'将来負担比率（分子）の構造'!K$43</f>
        <v>6174</v>
      </c>
      <c r="I64" s="180"/>
      <c r="J64" s="180"/>
      <c r="K64" s="180">
        <f>'将来負担比率（分子）の構造'!L$43</f>
        <v>5634</v>
      </c>
      <c r="L64" s="180"/>
      <c r="M64" s="180"/>
      <c r="N64" s="180">
        <f>'将来負担比率（分子）の構造'!M$43</f>
        <v>5130</v>
      </c>
      <c r="O64" s="180"/>
      <c r="P64" s="180"/>
    </row>
    <row r="65" spans="1:16" x14ac:dyDescent="0.15">
      <c r="A65" s="180" t="s">
        <v>31</v>
      </c>
      <c r="B65" s="180">
        <f>'将来負担比率（分子）の構造'!I$42</f>
        <v>3204</v>
      </c>
      <c r="C65" s="180"/>
      <c r="D65" s="180"/>
      <c r="E65" s="180">
        <f>'将来負担比率（分子）の構造'!J$42</f>
        <v>520</v>
      </c>
      <c r="F65" s="180"/>
      <c r="G65" s="180"/>
      <c r="H65" s="180">
        <f>'将来負担比率（分子）の構造'!K$42</f>
        <v>520</v>
      </c>
      <c r="I65" s="180"/>
      <c r="J65" s="180"/>
      <c r="K65" s="180">
        <f>'将来負担比率（分子）の構造'!L$42</f>
        <v>1165</v>
      </c>
      <c r="L65" s="180"/>
      <c r="M65" s="180"/>
      <c r="N65" s="180">
        <f>'将来負担比率（分子）の構造'!M$42</f>
        <v>332</v>
      </c>
      <c r="O65" s="180"/>
      <c r="P65" s="180"/>
    </row>
    <row r="66" spans="1:16" x14ac:dyDescent="0.15">
      <c r="A66" s="180" t="s">
        <v>30</v>
      </c>
      <c r="B66" s="180">
        <f>'将来負担比率（分子）の構造'!I$41</f>
        <v>13443</v>
      </c>
      <c r="C66" s="180"/>
      <c r="D66" s="180"/>
      <c r="E66" s="180">
        <f>'将来負担比率（分子）の構造'!J$41</f>
        <v>15108</v>
      </c>
      <c r="F66" s="180"/>
      <c r="G66" s="180"/>
      <c r="H66" s="180">
        <f>'将来負担比率（分子）の構造'!K$41</f>
        <v>14705</v>
      </c>
      <c r="I66" s="180"/>
      <c r="J66" s="180"/>
      <c r="K66" s="180">
        <f>'将来負担比率（分子）の構造'!L$41</f>
        <v>13999</v>
      </c>
      <c r="L66" s="180"/>
      <c r="M66" s="180"/>
      <c r="N66" s="180">
        <f>'将来負担比率（分子）の構造'!M$41</f>
        <v>13601</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1935</v>
      </c>
      <c r="C72" s="184">
        <f>基金残高に係る経年分析!G55</f>
        <v>2273</v>
      </c>
      <c r="D72" s="184">
        <f>基金残高に係る経年分析!H55</f>
        <v>2273</v>
      </c>
    </row>
    <row r="73" spans="1:16" x14ac:dyDescent="0.15">
      <c r="A73" s="183" t="s">
        <v>76</v>
      </c>
      <c r="B73" s="184" t="str">
        <f>基金残高に係る経年分析!F56</f>
        <v>-</v>
      </c>
      <c r="C73" s="184" t="str">
        <f>基金残高に係る経年分析!G56</f>
        <v>-</v>
      </c>
      <c r="D73" s="184" t="str">
        <f>基金残高に係る経年分析!H56</f>
        <v>-</v>
      </c>
    </row>
    <row r="74" spans="1:16" x14ac:dyDescent="0.15">
      <c r="A74" s="183" t="s">
        <v>77</v>
      </c>
      <c r="B74" s="184">
        <f>基金残高に係る経年分析!F57</f>
        <v>3441</v>
      </c>
      <c r="C74" s="184">
        <f>基金残高に係る経年分析!G57</f>
        <v>3634</v>
      </c>
      <c r="D74" s="184">
        <f>基金残高に係る経年分析!H57</f>
        <v>3629</v>
      </c>
    </row>
  </sheetData>
  <sheetProtection algorithmName="SHA-512" hashValue="Obl1P2EficCZ0v5Xn0lkUvpdauxqv2JrxR5KQmis8LM0sXcj/Ukm8DPDgUPwcGgrykEiDG9KBOE29XO7Q03BqA==" saltValue="tBWY/xv40EqZ4sj5IGdY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15069770</v>
      </c>
      <c r="S5" s="669"/>
      <c r="T5" s="669"/>
      <c r="U5" s="669"/>
      <c r="V5" s="669"/>
      <c r="W5" s="669"/>
      <c r="X5" s="669"/>
      <c r="Y5" s="670"/>
      <c r="Z5" s="671">
        <v>47.6</v>
      </c>
      <c r="AA5" s="671"/>
      <c r="AB5" s="671"/>
      <c r="AC5" s="671"/>
      <c r="AD5" s="672">
        <v>13796990</v>
      </c>
      <c r="AE5" s="672"/>
      <c r="AF5" s="672"/>
      <c r="AG5" s="672"/>
      <c r="AH5" s="672"/>
      <c r="AI5" s="672"/>
      <c r="AJ5" s="672"/>
      <c r="AK5" s="672"/>
      <c r="AL5" s="673">
        <v>86.9</v>
      </c>
      <c r="AM5" s="674"/>
      <c r="AN5" s="674"/>
      <c r="AO5" s="675"/>
      <c r="AP5" s="665" t="s">
        <v>228</v>
      </c>
      <c r="AQ5" s="666"/>
      <c r="AR5" s="666"/>
      <c r="AS5" s="666"/>
      <c r="AT5" s="666"/>
      <c r="AU5" s="666"/>
      <c r="AV5" s="666"/>
      <c r="AW5" s="666"/>
      <c r="AX5" s="666"/>
      <c r="AY5" s="666"/>
      <c r="AZ5" s="666"/>
      <c r="BA5" s="666"/>
      <c r="BB5" s="666"/>
      <c r="BC5" s="666"/>
      <c r="BD5" s="666"/>
      <c r="BE5" s="666"/>
      <c r="BF5" s="667"/>
      <c r="BG5" s="679">
        <v>13796990</v>
      </c>
      <c r="BH5" s="680"/>
      <c r="BI5" s="680"/>
      <c r="BJ5" s="680"/>
      <c r="BK5" s="680"/>
      <c r="BL5" s="680"/>
      <c r="BM5" s="680"/>
      <c r="BN5" s="681"/>
      <c r="BO5" s="682">
        <v>91.6</v>
      </c>
      <c r="BP5" s="682"/>
      <c r="BQ5" s="682"/>
      <c r="BR5" s="682"/>
      <c r="BS5" s="683">
        <v>32781</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115302</v>
      </c>
      <c r="S6" s="680"/>
      <c r="T6" s="680"/>
      <c r="U6" s="680"/>
      <c r="V6" s="680"/>
      <c r="W6" s="680"/>
      <c r="X6" s="680"/>
      <c r="Y6" s="681"/>
      <c r="Z6" s="682">
        <v>0.4</v>
      </c>
      <c r="AA6" s="682"/>
      <c r="AB6" s="682"/>
      <c r="AC6" s="682"/>
      <c r="AD6" s="683">
        <v>115302</v>
      </c>
      <c r="AE6" s="683"/>
      <c r="AF6" s="683"/>
      <c r="AG6" s="683"/>
      <c r="AH6" s="683"/>
      <c r="AI6" s="683"/>
      <c r="AJ6" s="683"/>
      <c r="AK6" s="683"/>
      <c r="AL6" s="684">
        <v>0.7</v>
      </c>
      <c r="AM6" s="685"/>
      <c r="AN6" s="685"/>
      <c r="AO6" s="686"/>
      <c r="AP6" s="676" t="s">
        <v>233</v>
      </c>
      <c r="AQ6" s="677"/>
      <c r="AR6" s="677"/>
      <c r="AS6" s="677"/>
      <c r="AT6" s="677"/>
      <c r="AU6" s="677"/>
      <c r="AV6" s="677"/>
      <c r="AW6" s="677"/>
      <c r="AX6" s="677"/>
      <c r="AY6" s="677"/>
      <c r="AZ6" s="677"/>
      <c r="BA6" s="677"/>
      <c r="BB6" s="677"/>
      <c r="BC6" s="677"/>
      <c r="BD6" s="677"/>
      <c r="BE6" s="677"/>
      <c r="BF6" s="678"/>
      <c r="BG6" s="679">
        <v>13796990</v>
      </c>
      <c r="BH6" s="680"/>
      <c r="BI6" s="680"/>
      <c r="BJ6" s="680"/>
      <c r="BK6" s="680"/>
      <c r="BL6" s="680"/>
      <c r="BM6" s="680"/>
      <c r="BN6" s="681"/>
      <c r="BO6" s="682">
        <v>91.6</v>
      </c>
      <c r="BP6" s="682"/>
      <c r="BQ6" s="682"/>
      <c r="BR6" s="682"/>
      <c r="BS6" s="683">
        <v>32781</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300843</v>
      </c>
      <c r="CS6" s="680"/>
      <c r="CT6" s="680"/>
      <c r="CU6" s="680"/>
      <c r="CV6" s="680"/>
      <c r="CW6" s="680"/>
      <c r="CX6" s="680"/>
      <c r="CY6" s="681"/>
      <c r="CZ6" s="673">
        <v>1</v>
      </c>
      <c r="DA6" s="674"/>
      <c r="DB6" s="674"/>
      <c r="DC6" s="693"/>
      <c r="DD6" s="688" t="s">
        <v>126</v>
      </c>
      <c r="DE6" s="680"/>
      <c r="DF6" s="680"/>
      <c r="DG6" s="680"/>
      <c r="DH6" s="680"/>
      <c r="DI6" s="680"/>
      <c r="DJ6" s="680"/>
      <c r="DK6" s="680"/>
      <c r="DL6" s="680"/>
      <c r="DM6" s="680"/>
      <c r="DN6" s="680"/>
      <c r="DO6" s="680"/>
      <c r="DP6" s="681"/>
      <c r="DQ6" s="688">
        <v>300783</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31151</v>
      </c>
      <c r="S7" s="680"/>
      <c r="T7" s="680"/>
      <c r="U7" s="680"/>
      <c r="V7" s="680"/>
      <c r="W7" s="680"/>
      <c r="X7" s="680"/>
      <c r="Y7" s="681"/>
      <c r="Z7" s="682">
        <v>0.1</v>
      </c>
      <c r="AA7" s="682"/>
      <c r="AB7" s="682"/>
      <c r="AC7" s="682"/>
      <c r="AD7" s="683">
        <v>31151</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7606158</v>
      </c>
      <c r="BH7" s="680"/>
      <c r="BI7" s="680"/>
      <c r="BJ7" s="680"/>
      <c r="BK7" s="680"/>
      <c r="BL7" s="680"/>
      <c r="BM7" s="680"/>
      <c r="BN7" s="681"/>
      <c r="BO7" s="682">
        <v>50.5</v>
      </c>
      <c r="BP7" s="682"/>
      <c r="BQ7" s="682"/>
      <c r="BR7" s="682"/>
      <c r="BS7" s="683">
        <v>32781</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2726755</v>
      </c>
      <c r="CS7" s="680"/>
      <c r="CT7" s="680"/>
      <c r="CU7" s="680"/>
      <c r="CV7" s="680"/>
      <c r="CW7" s="680"/>
      <c r="CX7" s="680"/>
      <c r="CY7" s="681"/>
      <c r="CZ7" s="682">
        <v>8.8000000000000007</v>
      </c>
      <c r="DA7" s="682"/>
      <c r="DB7" s="682"/>
      <c r="DC7" s="682"/>
      <c r="DD7" s="688">
        <v>3842</v>
      </c>
      <c r="DE7" s="680"/>
      <c r="DF7" s="680"/>
      <c r="DG7" s="680"/>
      <c r="DH7" s="680"/>
      <c r="DI7" s="680"/>
      <c r="DJ7" s="680"/>
      <c r="DK7" s="680"/>
      <c r="DL7" s="680"/>
      <c r="DM7" s="680"/>
      <c r="DN7" s="680"/>
      <c r="DO7" s="680"/>
      <c r="DP7" s="681"/>
      <c r="DQ7" s="688">
        <v>2460359</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103660</v>
      </c>
      <c r="S8" s="680"/>
      <c r="T8" s="680"/>
      <c r="U8" s="680"/>
      <c r="V8" s="680"/>
      <c r="W8" s="680"/>
      <c r="X8" s="680"/>
      <c r="Y8" s="681"/>
      <c r="Z8" s="682">
        <v>0.3</v>
      </c>
      <c r="AA8" s="682"/>
      <c r="AB8" s="682"/>
      <c r="AC8" s="682"/>
      <c r="AD8" s="683">
        <v>103660</v>
      </c>
      <c r="AE8" s="683"/>
      <c r="AF8" s="683"/>
      <c r="AG8" s="683"/>
      <c r="AH8" s="683"/>
      <c r="AI8" s="683"/>
      <c r="AJ8" s="683"/>
      <c r="AK8" s="683"/>
      <c r="AL8" s="684">
        <v>0.7</v>
      </c>
      <c r="AM8" s="685"/>
      <c r="AN8" s="685"/>
      <c r="AO8" s="686"/>
      <c r="AP8" s="676" t="s">
        <v>239</v>
      </c>
      <c r="AQ8" s="677"/>
      <c r="AR8" s="677"/>
      <c r="AS8" s="677"/>
      <c r="AT8" s="677"/>
      <c r="AU8" s="677"/>
      <c r="AV8" s="677"/>
      <c r="AW8" s="677"/>
      <c r="AX8" s="677"/>
      <c r="AY8" s="677"/>
      <c r="AZ8" s="677"/>
      <c r="BA8" s="677"/>
      <c r="BB8" s="677"/>
      <c r="BC8" s="677"/>
      <c r="BD8" s="677"/>
      <c r="BE8" s="677"/>
      <c r="BF8" s="678"/>
      <c r="BG8" s="679">
        <v>139034</v>
      </c>
      <c r="BH8" s="680"/>
      <c r="BI8" s="680"/>
      <c r="BJ8" s="680"/>
      <c r="BK8" s="680"/>
      <c r="BL8" s="680"/>
      <c r="BM8" s="680"/>
      <c r="BN8" s="681"/>
      <c r="BO8" s="682">
        <v>0.9</v>
      </c>
      <c r="BP8" s="682"/>
      <c r="BQ8" s="682"/>
      <c r="BR8" s="682"/>
      <c r="BS8" s="688" t="s">
        <v>126</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15152480</v>
      </c>
      <c r="CS8" s="680"/>
      <c r="CT8" s="680"/>
      <c r="CU8" s="680"/>
      <c r="CV8" s="680"/>
      <c r="CW8" s="680"/>
      <c r="CX8" s="680"/>
      <c r="CY8" s="681"/>
      <c r="CZ8" s="682">
        <v>48.9</v>
      </c>
      <c r="DA8" s="682"/>
      <c r="DB8" s="682"/>
      <c r="DC8" s="682"/>
      <c r="DD8" s="688">
        <v>518495</v>
      </c>
      <c r="DE8" s="680"/>
      <c r="DF8" s="680"/>
      <c r="DG8" s="680"/>
      <c r="DH8" s="680"/>
      <c r="DI8" s="680"/>
      <c r="DJ8" s="680"/>
      <c r="DK8" s="680"/>
      <c r="DL8" s="680"/>
      <c r="DM8" s="680"/>
      <c r="DN8" s="680"/>
      <c r="DO8" s="680"/>
      <c r="DP8" s="681"/>
      <c r="DQ8" s="688">
        <v>6945473</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84287</v>
      </c>
      <c r="S9" s="680"/>
      <c r="T9" s="680"/>
      <c r="U9" s="680"/>
      <c r="V9" s="680"/>
      <c r="W9" s="680"/>
      <c r="X9" s="680"/>
      <c r="Y9" s="681"/>
      <c r="Z9" s="682">
        <v>0.3</v>
      </c>
      <c r="AA9" s="682"/>
      <c r="AB9" s="682"/>
      <c r="AC9" s="682"/>
      <c r="AD9" s="683">
        <v>84287</v>
      </c>
      <c r="AE9" s="683"/>
      <c r="AF9" s="683"/>
      <c r="AG9" s="683"/>
      <c r="AH9" s="683"/>
      <c r="AI9" s="683"/>
      <c r="AJ9" s="683"/>
      <c r="AK9" s="683"/>
      <c r="AL9" s="684">
        <v>0.5</v>
      </c>
      <c r="AM9" s="685"/>
      <c r="AN9" s="685"/>
      <c r="AO9" s="686"/>
      <c r="AP9" s="676" t="s">
        <v>242</v>
      </c>
      <c r="AQ9" s="677"/>
      <c r="AR9" s="677"/>
      <c r="AS9" s="677"/>
      <c r="AT9" s="677"/>
      <c r="AU9" s="677"/>
      <c r="AV9" s="677"/>
      <c r="AW9" s="677"/>
      <c r="AX9" s="677"/>
      <c r="AY9" s="677"/>
      <c r="AZ9" s="677"/>
      <c r="BA9" s="677"/>
      <c r="BB9" s="677"/>
      <c r="BC9" s="677"/>
      <c r="BD9" s="677"/>
      <c r="BE9" s="677"/>
      <c r="BF9" s="678"/>
      <c r="BG9" s="679">
        <v>6905895</v>
      </c>
      <c r="BH9" s="680"/>
      <c r="BI9" s="680"/>
      <c r="BJ9" s="680"/>
      <c r="BK9" s="680"/>
      <c r="BL9" s="680"/>
      <c r="BM9" s="680"/>
      <c r="BN9" s="681"/>
      <c r="BO9" s="682">
        <v>45.8</v>
      </c>
      <c r="BP9" s="682"/>
      <c r="BQ9" s="682"/>
      <c r="BR9" s="682"/>
      <c r="BS9" s="688" t="s">
        <v>243</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1860508</v>
      </c>
      <c r="CS9" s="680"/>
      <c r="CT9" s="680"/>
      <c r="CU9" s="680"/>
      <c r="CV9" s="680"/>
      <c r="CW9" s="680"/>
      <c r="CX9" s="680"/>
      <c r="CY9" s="681"/>
      <c r="CZ9" s="682">
        <v>6</v>
      </c>
      <c r="DA9" s="682"/>
      <c r="DB9" s="682"/>
      <c r="DC9" s="682"/>
      <c r="DD9" s="688">
        <v>897</v>
      </c>
      <c r="DE9" s="680"/>
      <c r="DF9" s="680"/>
      <c r="DG9" s="680"/>
      <c r="DH9" s="680"/>
      <c r="DI9" s="680"/>
      <c r="DJ9" s="680"/>
      <c r="DK9" s="680"/>
      <c r="DL9" s="680"/>
      <c r="DM9" s="680"/>
      <c r="DN9" s="680"/>
      <c r="DO9" s="680"/>
      <c r="DP9" s="681"/>
      <c r="DQ9" s="688">
        <v>1300140</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243</v>
      </c>
      <c r="AA10" s="682"/>
      <c r="AB10" s="682"/>
      <c r="AC10" s="682"/>
      <c r="AD10" s="683" t="s">
        <v>243</v>
      </c>
      <c r="AE10" s="683"/>
      <c r="AF10" s="683"/>
      <c r="AG10" s="683"/>
      <c r="AH10" s="683"/>
      <c r="AI10" s="683"/>
      <c r="AJ10" s="683"/>
      <c r="AK10" s="683"/>
      <c r="AL10" s="684" t="s">
        <v>243</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238532</v>
      </c>
      <c r="BH10" s="680"/>
      <c r="BI10" s="680"/>
      <c r="BJ10" s="680"/>
      <c r="BK10" s="680"/>
      <c r="BL10" s="680"/>
      <c r="BM10" s="680"/>
      <c r="BN10" s="681"/>
      <c r="BO10" s="682">
        <v>1.6</v>
      </c>
      <c r="BP10" s="682"/>
      <c r="BQ10" s="682"/>
      <c r="BR10" s="682"/>
      <c r="BS10" s="688" t="s">
        <v>126</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162968</v>
      </c>
      <c r="CS10" s="680"/>
      <c r="CT10" s="680"/>
      <c r="CU10" s="680"/>
      <c r="CV10" s="680"/>
      <c r="CW10" s="680"/>
      <c r="CX10" s="680"/>
      <c r="CY10" s="681"/>
      <c r="CZ10" s="682">
        <v>0.5</v>
      </c>
      <c r="DA10" s="682"/>
      <c r="DB10" s="682"/>
      <c r="DC10" s="682"/>
      <c r="DD10" s="688" t="s">
        <v>243</v>
      </c>
      <c r="DE10" s="680"/>
      <c r="DF10" s="680"/>
      <c r="DG10" s="680"/>
      <c r="DH10" s="680"/>
      <c r="DI10" s="680"/>
      <c r="DJ10" s="680"/>
      <c r="DK10" s="680"/>
      <c r="DL10" s="680"/>
      <c r="DM10" s="680"/>
      <c r="DN10" s="680"/>
      <c r="DO10" s="680"/>
      <c r="DP10" s="681"/>
      <c r="DQ10" s="688">
        <v>94958</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173</v>
      </c>
      <c r="AA11" s="682"/>
      <c r="AB11" s="682"/>
      <c r="AC11" s="682"/>
      <c r="AD11" s="683" t="s">
        <v>243</v>
      </c>
      <c r="AE11" s="683"/>
      <c r="AF11" s="683"/>
      <c r="AG11" s="683"/>
      <c r="AH11" s="683"/>
      <c r="AI11" s="683"/>
      <c r="AJ11" s="683"/>
      <c r="AK11" s="683"/>
      <c r="AL11" s="684" t="s">
        <v>126</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322697</v>
      </c>
      <c r="BH11" s="680"/>
      <c r="BI11" s="680"/>
      <c r="BJ11" s="680"/>
      <c r="BK11" s="680"/>
      <c r="BL11" s="680"/>
      <c r="BM11" s="680"/>
      <c r="BN11" s="681"/>
      <c r="BO11" s="682">
        <v>2.1</v>
      </c>
      <c r="BP11" s="682"/>
      <c r="BQ11" s="682"/>
      <c r="BR11" s="682"/>
      <c r="BS11" s="688">
        <v>32781</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71062</v>
      </c>
      <c r="CS11" s="680"/>
      <c r="CT11" s="680"/>
      <c r="CU11" s="680"/>
      <c r="CV11" s="680"/>
      <c r="CW11" s="680"/>
      <c r="CX11" s="680"/>
      <c r="CY11" s="681"/>
      <c r="CZ11" s="682">
        <v>0.2</v>
      </c>
      <c r="DA11" s="682"/>
      <c r="DB11" s="682"/>
      <c r="DC11" s="682"/>
      <c r="DD11" s="688">
        <v>18631</v>
      </c>
      <c r="DE11" s="680"/>
      <c r="DF11" s="680"/>
      <c r="DG11" s="680"/>
      <c r="DH11" s="680"/>
      <c r="DI11" s="680"/>
      <c r="DJ11" s="680"/>
      <c r="DK11" s="680"/>
      <c r="DL11" s="680"/>
      <c r="DM11" s="680"/>
      <c r="DN11" s="680"/>
      <c r="DO11" s="680"/>
      <c r="DP11" s="681"/>
      <c r="DQ11" s="688">
        <v>52674</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1304822</v>
      </c>
      <c r="S12" s="680"/>
      <c r="T12" s="680"/>
      <c r="U12" s="680"/>
      <c r="V12" s="680"/>
      <c r="W12" s="680"/>
      <c r="X12" s="680"/>
      <c r="Y12" s="681"/>
      <c r="Z12" s="682">
        <v>4.0999999999999996</v>
      </c>
      <c r="AA12" s="682"/>
      <c r="AB12" s="682"/>
      <c r="AC12" s="682"/>
      <c r="AD12" s="683">
        <v>1304822</v>
      </c>
      <c r="AE12" s="683"/>
      <c r="AF12" s="683"/>
      <c r="AG12" s="683"/>
      <c r="AH12" s="683"/>
      <c r="AI12" s="683"/>
      <c r="AJ12" s="683"/>
      <c r="AK12" s="683"/>
      <c r="AL12" s="684">
        <v>8.1999999999999993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5758777</v>
      </c>
      <c r="BH12" s="680"/>
      <c r="BI12" s="680"/>
      <c r="BJ12" s="680"/>
      <c r="BK12" s="680"/>
      <c r="BL12" s="680"/>
      <c r="BM12" s="680"/>
      <c r="BN12" s="681"/>
      <c r="BO12" s="682">
        <v>38.200000000000003</v>
      </c>
      <c r="BP12" s="682"/>
      <c r="BQ12" s="682"/>
      <c r="BR12" s="682"/>
      <c r="BS12" s="688" t="s">
        <v>126</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279732</v>
      </c>
      <c r="CS12" s="680"/>
      <c r="CT12" s="680"/>
      <c r="CU12" s="680"/>
      <c r="CV12" s="680"/>
      <c r="CW12" s="680"/>
      <c r="CX12" s="680"/>
      <c r="CY12" s="681"/>
      <c r="CZ12" s="682">
        <v>0.9</v>
      </c>
      <c r="DA12" s="682"/>
      <c r="DB12" s="682"/>
      <c r="DC12" s="682"/>
      <c r="DD12" s="688" t="s">
        <v>254</v>
      </c>
      <c r="DE12" s="680"/>
      <c r="DF12" s="680"/>
      <c r="DG12" s="680"/>
      <c r="DH12" s="680"/>
      <c r="DI12" s="680"/>
      <c r="DJ12" s="680"/>
      <c r="DK12" s="680"/>
      <c r="DL12" s="680"/>
      <c r="DM12" s="680"/>
      <c r="DN12" s="680"/>
      <c r="DO12" s="680"/>
      <c r="DP12" s="681"/>
      <c r="DQ12" s="688">
        <v>128408</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254</v>
      </c>
      <c r="S13" s="680"/>
      <c r="T13" s="680"/>
      <c r="U13" s="680"/>
      <c r="V13" s="680"/>
      <c r="W13" s="680"/>
      <c r="X13" s="680"/>
      <c r="Y13" s="681"/>
      <c r="Z13" s="682" t="s">
        <v>126</v>
      </c>
      <c r="AA13" s="682"/>
      <c r="AB13" s="682"/>
      <c r="AC13" s="682"/>
      <c r="AD13" s="683" t="s">
        <v>126</v>
      </c>
      <c r="AE13" s="683"/>
      <c r="AF13" s="683"/>
      <c r="AG13" s="683"/>
      <c r="AH13" s="683"/>
      <c r="AI13" s="683"/>
      <c r="AJ13" s="683"/>
      <c r="AK13" s="683"/>
      <c r="AL13" s="684" t="s">
        <v>126</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5562171</v>
      </c>
      <c r="BH13" s="680"/>
      <c r="BI13" s="680"/>
      <c r="BJ13" s="680"/>
      <c r="BK13" s="680"/>
      <c r="BL13" s="680"/>
      <c r="BM13" s="680"/>
      <c r="BN13" s="681"/>
      <c r="BO13" s="682">
        <v>36.9</v>
      </c>
      <c r="BP13" s="682"/>
      <c r="BQ13" s="682"/>
      <c r="BR13" s="682"/>
      <c r="BS13" s="688" t="s">
        <v>243</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4549240</v>
      </c>
      <c r="CS13" s="680"/>
      <c r="CT13" s="680"/>
      <c r="CU13" s="680"/>
      <c r="CV13" s="680"/>
      <c r="CW13" s="680"/>
      <c r="CX13" s="680"/>
      <c r="CY13" s="681"/>
      <c r="CZ13" s="682">
        <v>14.7</v>
      </c>
      <c r="DA13" s="682"/>
      <c r="DB13" s="682"/>
      <c r="DC13" s="682"/>
      <c r="DD13" s="688">
        <v>2116700</v>
      </c>
      <c r="DE13" s="680"/>
      <c r="DF13" s="680"/>
      <c r="DG13" s="680"/>
      <c r="DH13" s="680"/>
      <c r="DI13" s="680"/>
      <c r="DJ13" s="680"/>
      <c r="DK13" s="680"/>
      <c r="DL13" s="680"/>
      <c r="DM13" s="680"/>
      <c r="DN13" s="680"/>
      <c r="DO13" s="680"/>
      <c r="DP13" s="681"/>
      <c r="DQ13" s="688">
        <v>2021644</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243</v>
      </c>
      <c r="AA14" s="682"/>
      <c r="AB14" s="682"/>
      <c r="AC14" s="682"/>
      <c r="AD14" s="683" t="s">
        <v>126</v>
      </c>
      <c r="AE14" s="683"/>
      <c r="AF14" s="683"/>
      <c r="AG14" s="683"/>
      <c r="AH14" s="683"/>
      <c r="AI14" s="683"/>
      <c r="AJ14" s="683"/>
      <c r="AK14" s="683"/>
      <c r="AL14" s="684" t="s">
        <v>254</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45565</v>
      </c>
      <c r="BH14" s="680"/>
      <c r="BI14" s="680"/>
      <c r="BJ14" s="680"/>
      <c r="BK14" s="680"/>
      <c r="BL14" s="680"/>
      <c r="BM14" s="680"/>
      <c r="BN14" s="681"/>
      <c r="BO14" s="682">
        <v>0.3</v>
      </c>
      <c r="BP14" s="682"/>
      <c r="BQ14" s="682"/>
      <c r="BR14" s="682"/>
      <c r="BS14" s="688" t="s">
        <v>126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1155427</v>
      </c>
      <c r="CS14" s="680"/>
      <c r="CT14" s="680"/>
      <c r="CU14" s="680"/>
      <c r="CV14" s="680"/>
      <c r="CW14" s="680"/>
      <c r="CX14" s="680"/>
      <c r="CY14" s="681"/>
      <c r="CZ14" s="682">
        <v>3.7</v>
      </c>
      <c r="DA14" s="682"/>
      <c r="DB14" s="682"/>
      <c r="DC14" s="682"/>
      <c r="DD14" s="688">
        <v>101401</v>
      </c>
      <c r="DE14" s="680"/>
      <c r="DF14" s="680"/>
      <c r="DG14" s="680"/>
      <c r="DH14" s="680"/>
      <c r="DI14" s="680"/>
      <c r="DJ14" s="680"/>
      <c r="DK14" s="680"/>
      <c r="DL14" s="680"/>
      <c r="DM14" s="680"/>
      <c r="DN14" s="680"/>
      <c r="DO14" s="680"/>
      <c r="DP14" s="681"/>
      <c r="DQ14" s="688">
        <v>653784</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68751</v>
      </c>
      <c r="S15" s="680"/>
      <c r="T15" s="680"/>
      <c r="U15" s="680"/>
      <c r="V15" s="680"/>
      <c r="W15" s="680"/>
      <c r="X15" s="680"/>
      <c r="Y15" s="681"/>
      <c r="Z15" s="682">
        <v>0.2</v>
      </c>
      <c r="AA15" s="682"/>
      <c r="AB15" s="682"/>
      <c r="AC15" s="682"/>
      <c r="AD15" s="683">
        <v>68751</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386490</v>
      </c>
      <c r="BH15" s="680"/>
      <c r="BI15" s="680"/>
      <c r="BJ15" s="680"/>
      <c r="BK15" s="680"/>
      <c r="BL15" s="680"/>
      <c r="BM15" s="680"/>
      <c r="BN15" s="681"/>
      <c r="BO15" s="682">
        <v>2.6</v>
      </c>
      <c r="BP15" s="682"/>
      <c r="BQ15" s="682"/>
      <c r="BR15" s="682"/>
      <c r="BS15" s="688" t="s">
        <v>254</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3115234</v>
      </c>
      <c r="CS15" s="680"/>
      <c r="CT15" s="680"/>
      <c r="CU15" s="680"/>
      <c r="CV15" s="680"/>
      <c r="CW15" s="680"/>
      <c r="CX15" s="680"/>
      <c r="CY15" s="681"/>
      <c r="CZ15" s="682">
        <v>10.1</v>
      </c>
      <c r="DA15" s="682"/>
      <c r="DB15" s="682"/>
      <c r="DC15" s="682"/>
      <c r="DD15" s="688">
        <v>675682</v>
      </c>
      <c r="DE15" s="680"/>
      <c r="DF15" s="680"/>
      <c r="DG15" s="680"/>
      <c r="DH15" s="680"/>
      <c r="DI15" s="680"/>
      <c r="DJ15" s="680"/>
      <c r="DK15" s="680"/>
      <c r="DL15" s="680"/>
      <c r="DM15" s="680"/>
      <c r="DN15" s="680"/>
      <c r="DO15" s="680"/>
      <c r="DP15" s="681"/>
      <c r="DQ15" s="688">
        <v>2219455</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243</v>
      </c>
      <c r="AA16" s="682"/>
      <c r="AB16" s="682"/>
      <c r="AC16" s="682"/>
      <c r="AD16" s="683" t="s">
        <v>126</v>
      </c>
      <c r="AE16" s="683"/>
      <c r="AF16" s="683"/>
      <c r="AG16" s="683"/>
      <c r="AH16" s="683"/>
      <c r="AI16" s="683"/>
      <c r="AJ16" s="683"/>
      <c r="AK16" s="683"/>
      <c r="AL16" s="684" t="s">
        <v>243</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254</v>
      </c>
      <c r="BH16" s="680"/>
      <c r="BI16" s="680"/>
      <c r="BJ16" s="680"/>
      <c r="BK16" s="680"/>
      <c r="BL16" s="680"/>
      <c r="BM16" s="680"/>
      <c r="BN16" s="681"/>
      <c r="BO16" s="682" t="s">
        <v>173</v>
      </c>
      <c r="BP16" s="682"/>
      <c r="BQ16" s="682"/>
      <c r="BR16" s="682"/>
      <c r="BS16" s="688" t="s">
        <v>126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18506</v>
      </c>
      <c r="CS16" s="680"/>
      <c r="CT16" s="680"/>
      <c r="CU16" s="680"/>
      <c r="CV16" s="680"/>
      <c r="CW16" s="680"/>
      <c r="CX16" s="680"/>
      <c r="CY16" s="681"/>
      <c r="CZ16" s="682">
        <v>0.1</v>
      </c>
      <c r="DA16" s="682"/>
      <c r="DB16" s="682"/>
      <c r="DC16" s="682"/>
      <c r="DD16" s="688" t="s">
        <v>126</v>
      </c>
      <c r="DE16" s="680"/>
      <c r="DF16" s="680"/>
      <c r="DG16" s="680"/>
      <c r="DH16" s="680"/>
      <c r="DI16" s="680"/>
      <c r="DJ16" s="680"/>
      <c r="DK16" s="680"/>
      <c r="DL16" s="680"/>
      <c r="DM16" s="680"/>
      <c r="DN16" s="680"/>
      <c r="DO16" s="680"/>
      <c r="DP16" s="681"/>
      <c r="DQ16" s="688">
        <v>1273</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54401</v>
      </c>
      <c r="S17" s="680"/>
      <c r="T17" s="680"/>
      <c r="U17" s="680"/>
      <c r="V17" s="680"/>
      <c r="W17" s="680"/>
      <c r="X17" s="680"/>
      <c r="Y17" s="681"/>
      <c r="Z17" s="682">
        <v>0.2</v>
      </c>
      <c r="AA17" s="682"/>
      <c r="AB17" s="682"/>
      <c r="AC17" s="682"/>
      <c r="AD17" s="683">
        <v>54401</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1581879</v>
      </c>
      <c r="CS17" s="680"/>
      <c r="CT17" s="680"/>
      <c r="CU17" s="680"/>
      <c r="CV17" s="680"/>
      <c r="CW17" s="680"/>
      <c r="CX17" s="680"/>
      <c r="CY17" s="681"/>
      <c r="CZ17" s="682">
        <v>5.0999999999999996</v>
      </c>
      <c r="DA17" s="682"/>
      <c r="DB17" s="682"/>
      <c r="DC17" s="682"/>
      <c r="DD17" s="688" t="s">
        <v>243</v>
      </c>
      <c r="DE17" s="680"/>
      <c r="DF17" s="680"/>
      <c r="DG17" s="680"/>
      <c r="DH17" s="680"/>
      <c r="DI17" s="680"/>
      <c r="DJ17" s="680"/>
      <c r="DK17" s="680"/>
      <c r="DL17" s="680"/>
      <c r="DM17" s="680"/>
      <c r="DN17" s="680"/>
      <c r="DO17" s="680"/>
      <c r="DP17" s="681"/>
      <c r="DQ17" s="688">
        <v>1581879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87216</v>
      </c>
      <c r="S18" s="680"/>
      <c r="T18" s="680"/>
      <c r="U18" s="680"/>
      <c r="V18" s="680"/>
      <c r="W18" s="680"/>
      <c r="X18" s="680"/>
      <c r="Y18" s="681"/>
      <c r="Z18" s="682">
        <v>0.3</v>
      </c>
      <c r="AA18" s="682"/>
      <c r="AB18" s="682"/>
      <c r="AC18" s="682"/>
      <c r="AD18" s="683">
        <v>5548</v>
      </c>
      <c r="AE18" s="683"/>
      <c r="AF18" s="683"/>
      <c r="AG18" s="683"/>
      <c r="AH18" s="683"/>
      <c r="AI18" s="683"/>
      <c r="AJ18" s="683"/>
      <c r="AK18" s="683"/>
      <c r="AL18" s="684">
        <v>0</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254</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243</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254</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5548</v>
      </c>
      <c r="S19" s="680"/>
      <c r="T19" s="680"/>
      <c r="U19" s="680"/>
      <c r="V19" s="680"/>
      <c r="W19" s="680"/>
      <c r="X19" s="680"/>
      <c r="Y19" s="681"/>
      <c r="Z19" s="682">
        <v>0</v>
      </c>
      <c r="AA19" s="682"/>
      <c r="AB19" s="682"/>
      <c r="AC19" s="682"/>
      <c r="AD19" s="683">
        <v>5548</v>
      </c>
      <c r="AE19" s="683"/>
      <c r="AF19" s="683"/>
      <c r="AG19" s="683"/>
      <c r="AH19" s="683"/>
      <c r="AI19" s="683"/>
      <c r="AJ19" s="683"/>
      <c r="AK19" s="683"/>
      <c r="AL19" s="684">
        <v>0</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1272780</v>
      </c>
      <c r="BH19" s="680"/>
      <c r="BI19" s="680"/>
      <c r="BJ19" s="680"/>
      <c r="BK19" s="680"/>
      <c r="BL19" s="680"/>
      <c r="BM19" s="680"/>
      <c r="BN19" s="681"/>
      <c r="BO19" s="682">
        <v>8.4</v>
      </c>
      <c r="BP19" s="682"/>
      <c r="BQ19" s="682"/>
      <c r="BR19" s="682"/>
      <c r="BS19" s="688" t="s">
        <v>126</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126</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81668</v>
      </c>
      <c r="S20" s="680"/>
      <c r="T20" s="680"/>
      <c r="U20" s="680"/>
      <c r="V20" s="680"/>
      <c r="W20" s="680"/>
      <c r="X20" s="680"/>
      <c r="Y20" s="681"/>
      <c r="Z20" s="682">
        <v>0.3</v>
      </c>
      <c r="AA20" s="682"/>
      <c r="AB20" s="682"/>
      <c r="AC20" s="682"/>
      <c r="AD20" s="683" t="s">
        <v>243</v>
      </c>
      <c r="AE20" s="683"/>
      <c r="AF20" s="683"/>
      <c r="AG20" s="683"/>
      <c r="AH20" s="683"/>
      <c r="AI20" s="683"/>
      <c r="AJ20" s="683"/>
      <c r="AK20" s="683"/>
      <c r="AL20" s="684" t="s">
        <v>243</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1272780</v>
      </c>
      <c r="BH20" s="680"/>
      <c r="BI20" s="680"/>
      <c r="BJ20" s="680"/>
      <c r="BK20" s="680"/>
      <c r="BL20" s="680"/>
      <c r="BM20" s="680"/>
      <c r="BN20" s="681"/>
      <c r="BO20" s="682">
        <v>8.4</v>
      </c>
      <c r="BP20" s="682"/>
      <c r="BQ20" s="682"/>
      <c r="BR20" s="682"/>
      <c r="BS20" s="688" t="s">
        <v>126</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30974634</v>
      </c>
      <c r="CS20" s="680"/>
      <c r="CT20" s="680"/>
      <c r="CU20" s="680"/>
      <c r="CV20" s="680"/>
      <c r="CW20" s="680"/>
      <c r="CX20" s="680"/>
      <c r="CY20" s="681"/>
      <c r="CZ20" s="682">
        <v>100</v>
      </c>
      <c r="DA20" s="682"/>
      <c r="DB20" s="682"/>
      <c r="DC20" s="682"/>
      <c r="DD20" s="688">
        <v>3435648</v>
      </c>
      <c r="DE20" s="680"/>
      <c r="DF20" s="680"/>
      <c r="DG20" s="680"/>
      <c r="DH20" s="680"/>
      <c r="DI20" s="680"/>
      <c r="DJ20" s="680"/>
      <c r="DK20" s="680"/>
      <c r="DL20" s="680"/>
      <c r="DM20" s="680"/>
      <c r="DN20" s="680"/>
      <c r="DO20" s="680"/>
      <c r="DP20" s="681"/>
      <c r="DQ20" s="688">
        <v>17760830</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243</v>
      </c>
      <c r="S21" s="680"/>
      <c r="T21" s="680"/>
      <c r="U21" s="680"/>
      <c r="V21" s="680"/>
      <c r="W21" s="680"/>
      <c r="X21" s="680"/>
      <c r="Y21" s="681"/>
      <c r="Z21" s="682" t="s">
        <v>254</v>
      </c>
      <c r="AA21" s="682"/>
      <c r="AB21" s="682"/>
      <c r="AC21" s="682"/>
      <c r="AD21" s="683" t="s">
        <v>126</v>
      </c>
      <c r="AE21" s="683"/>
      <c r="AF21" s="683"/>
      <c r="AG21" s="683"/>
      <c r="AH21" s="683"/>
      <c r="AI21" s="683"/>
      <c r="AJ21" s="683"/>
      <c r="AK21" s="683"/>
      <c r="AL21" s="684" t="s">
        <v>254</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254</v>
      </c>
      <c r="BH21" s="680"/>
      <c r="BI21" s="680"/>
      <c r="BJ21" s="680"/>
      <c r="BK21" s="680"/>
      <c r="BL21" s="680"/>
      <c r="BM21" s="680"/>
      <c r="BN21" s="681"/>
      <c r="BO21" s="682" t="s">
        <v>126</v>
      </c>
      <c r="BP21" s="682"/>
      <c r="BQ21" s="682"/>
      <c r="BR21" s="682"/>
      <c r="BS21" s="688" t="s">
        <v>243</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16919360</v>
      </c>
      <c r="S22" s="680"/>
      <c r="T22" s="680"/>
      <c r="U22" s="680"/>
      <c r="V22" s="680"/>
      <c r="W22" s="680"/>
      <c r="X22" s="680"/>
      <c r="Y22" s="681"/>
      <c r="Z22" s="682">
        <v>53.5</v>
      </c>
      <c r="AA22" s="682"/>
      <c r="AB22" s="682"/>
      <c r="AC22" s="682"/>
      <c r="AD22" s="683">
        <v>15564912</v>
      </c>
      <c r="AE22" s="683"/>
      <c r="AF22" s="683"/>
      <c r="AG22" s="683"/>
      <c r="AH22" s="683"/>
      <c r="AI22" s="683"/>
      <c r="AJ22" s="683"/>
      <c r="AK22" s="683"/>
      <c r="AL22" s="684">
        <v>98.1</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243</v>
      </c>
      <c r="BP22" s="682"/>
      <c r="BQ22" s="682"/>
      <c r="BR22" s="682"/>
      <c r="BS22" s="688" t="s">
        <v>254</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8917</v>
      </c>
      <c r="S23" s="680"/>
      <c r="T23" s="680"/>
      <c r="U23" s="680"/>
      <c r="V23" s="680"/>
      <c r="W23" s="680"/>
      <c r="X23" s="680"/>
      <c r="Y23" s="681"/>
      <c r="Z23" s="682">
        <v>0</v>
      </c>
      <c r="AA23" s="682"/>
      <c r="AB23" s="682"/>
      <c r="AC23" s="682"/>
      <c r="AD23" s="683">
        <v>8917</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1272780</v>
      </c>
      <c r="BH23" s="680"/>
      <c r="BI23" s="680"/>
      <c r="BJ23" s="680"/>
      <c r="BK23" s="680"/>
      <c r="BL23" s="680"/>
      <c r="BM23" s="680"/>
      <c r="BN23" s="681"/>
      <c r="BO23" s="682">
        <v>8.4</v>
      </c>
      <c r="BP23" s="682"/>
      <c r="BQ23" s="682"/>
      <c r="BR23" s="682"/>
      <c r="BS23" s="688" t="s">
        <v>126</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308856</v>
      </c>
      <c r="S24" s="680"/>
      <c r="T24" s="680"/>
      <c r="U24" s="680"/>
      <c r="V24" s="680"/>
      <c r="W24" s="680"/>
      <c r="X24" s="680"/>
      <c r="Y24" s="681"/>
      <c r="Z24" s="682">
        <v>1</v>
      </c>
      <c r="AA24" s="682"/>
      <c r="AB24" s="682"/>
      <c r="AC24" s="682"/>
      <c r="AD24" s="683" t="s">
        <v>254</v>
      </c>
      <c r="AE24" s="683"/>
      <c r="AF24" s="683"/>
      <c r="AG24" s="683"/>
      <c r="AH24" s="683"/>
      <c r="AI24" s="683"/>
      <c r="AJ24" s="683"/>
      <c r="AK24" s="683"/>
      <c r="AL24" s="684" t="s">
        <v>126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15865525</v>
      </c>
      <c r="CS24" s="669"/>
      <c r="CT24" s="669"/>
      <c r="CU24" s="669"/>
      <c r="CV24" s="669"/>
      <c r="CW24" s="669"/>
      <c r="CX24" s="669"/>
      <c r="CY24" s="670"/>
      <c r="CZ24" s="673">
        <v>51.2</v>
      </c>
      <c r="DA24" s="674"/>
      <c r="DB24" s="674"/>
      <c r="DC24" s="693"/>
      <c r="DD24" s="714">
        <v>8709110</v>
      </c>
      <c r="DE24" s="669"/>
      <c r="DF24" s="669"/>
      <c r="DG24" s="669"/>
      <c r="DH24" s="669"/>
      <c r="DI24" s="669"/>
      <c r="DJ24" s="669"/>
      <c r="DK24" s="670"/>
      <c r="DL24" s="714">
        <v>8562420</v>
      </c>
      <c r="DM24" s="669"/>
      <c r="DN24" s="669"/>
      <c r="DO24" s="669"/>
      <c r="DP24" s="669"/>
      <c r="DQ24" s="669"/>
      <c r="DR24" s="669"/>
      <c r="DS24" s="669"/>
      <c r="DT24" s="669"/>
      <c r="DU24" s="669"/>
      <c r="DV24" s="670"/>
      <c r="DW24" s="673">
        <v>53.9</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418087</v>
      </c>
      <c r="S25" s="680"/>
      <c r="T25" s="680"/>
      <c r="U25" s="680"/>
      <c r="V25" s="680"/>
      <c r="W25" s="680"/>
      <c r="X25" s="680"/>
      <c r="Y25" s="681"/>
      <c r="Z25" s="682">
        <v>1.3</v>
      </c>
      <c r="AA25" s="682"/>
      <c r="AB25" s="682"/>
      <c r="AC25" s="682"/>
      <c r="AD25" s="683">
        <v>179782</v>
      </c>
      <c r="AE25" s="683"/>
      <c r="AF25" s="683"/>
      <c r="AG25" s="683"/>
      <c r="AH25" s="683"/>
      <c r="AI25" s="683"/>
      <c r="AJ25" s="683"/>
      <c r="AK25" s="683"/>
      <c r="AL25" s="684">
        <v>1.1000000000000001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243</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5122552</v>
      </c>
      <c r="CS25" s="703"/>
      <c r="CT25" s="703"/>
      <c r="CU25" s="703"/>
      <c r="CV25" s="703"/>
      <c r="CW25" s="703"/>
      <c r="CX25" s="703"/>
      <c r="CY25" s="704"/>
      <c r="CZ25" s="684">
        <v>16.5</v>
      </c>
      <c r="DA25" s="715"/>
      <c r="DB25" s="715"/>
      <c r="DC25" s="717"/>
      <c r="DD25" s="688">
        <v>4563764</v>
      </c>
      <c r="DE25" s="703"/>
      <c r="DF25" s="703"/>
      <c r="DG25" s="703"/>
      <c r="DH25" s="703"/>
      <c r="DI25" s="703"/>
      <c r="DJ25" s="703"/>
      <c r="DK25" s="704"/>
      <c r="DL25" s="688">
        <v>4476762</v>
      </c>
      <c r="DM25" s="703"/>
      <c r="DN25" s="703"/>
      <c r="DO25" s="703"/>
      <c r="DP25" s="703"/>
      <c r="DQ25" s="703"/>
      <c r="DR25" s="703"/>
      <c r="DS25" s="703"/>
      <c r="DT25" s="703"/>
      <c r="DU25" s="703"/>
      <c r="DV25" s="704"/>
      <c r="DW25" s="684">
        <v>28.2</v>
      </c>
      <c r="DX25" s="715"/>
      <c r="DY25" s="715"/>
      <c r="DZ25" s="715"/>
      <c r="EA25" s="715"/>
      <c r="EB25" s="715"/>
      <c r="EC25" s="716"/>
    </row>
    <row r="26" spans="2:133" ht="11.25" customHeight="1" x14ac:dyDescent="0.15">
      <c r="B26" s="676" t="s">
        <v>297</v>
      </c>
      <c r="C26" s="677"/>
      <c r="D26" s="677"/>
      <c r="E26" s="677"/>
      <c r="F26" s="677"/>
      <c r="G26" s="677"/>
      <c r="H26" s="677"/>
      <c r="I26" s="677"/>
      <c r="J26" s="677"/>
      <c r="K26" s="677"/>
      <c r="L26" s="677"/>
      <c r="M26" s="677"/>
      <c r="N26" s="677"/>
      <c r="O26" s="677"/>
      <c r="P26" s="677"/>
      <c r="Q26" s="678"/>
      <c r="R26" s="679">
        <v>372005</v>
      </c>
      <c r="S26" s="680"/>
      <c r="T26" s="680"/>
      <c r="U26" s="680"/>
      <c r="V26" s="680"/>
      <c r="W26" s="680"/>
      <c r="X26" s="680"/>
      <c r="Y26" s="681"/>
      <c r="Z26" s="682">
        <v>1.2</v>
      </c>
      <c r="AA26" s="682"/>
      <c r="AB26" s="682"/>
      <c r="AC26" s="682"/>
      <c r="AD26" s="683" t="s">
        <v>254</v>
      </c>
      <c r="AE26" s="683"/>
      <c r="AF26" s="683"/>
      <c r="AG26" s="683"/>
      <c r="AH26" s="683"/>
      <c r="AI26" s="683"/>
      <c r="AJ26" s="683"/>
      <c r="AK26" s="683"/>
      <c r="AL26" s="684" t="s">
        <v>126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243</v>
      </c>
      <c r="BP26" s="682"/>
      <c r="BQ26" s="682"/>
      <c r="BR26" s="682"/>
      <c r="BS26" s="688" t="s">
        <v>126</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2850780</v>
      </c>
      <c r="CS26" s="680"/>
      <c r="CT26" s="680"/>
      <c r="CU26" s="680"/>
      <c r="CV26" s="680"/>
      <c r="CW26" s="680"/>
      <c r="CX26" s="680"/>
      <c r="CY26" s="681"/>
      <c r="CZ26" s="684">
        <v>9.1999999999999993</v>
      </c>
      <c r="DA26" s="715"/>
      <c r="DB26" s="715"/>
      <c r="DC26" s="717"/>
      <c r="DD26" s="688">
        <v>2497394</v>
      </c>
      <c r="DE26" s="680"/>
      <c r="DF26" s="680"/>
      <c r="DG26" s="680"/>
      <c r="DH26" s="680"/>
      <c r="DI26" s="680"/>
      <c r="DJ26" s="680"/>
      <c r="DK26" s="681"/>
      <c r="DL26" s="688" t="s">
        <v>126</v>
      </c>
      <c r="DM26" s="680"/>
      <c r="DN26" s="680"/>
      <c r="DO26" s="680"/>
      <c r="DP26" s="680"/>
      <c r="DQ26" s="680"/>
      <c r="DR26" s="680"/>
      <c r="DS26" s="680"/>
      <c r="DT26" s="680"/>
      <c r="DU26" s="680"/>
      <c r="DV26" s="681"/>
      <c r="DW26" s="684" t="s">
        <v>243</v>
      </c>
      <c r="DX26" s="715"/>
      <c r="DY26" s="715"/>
      <c r="DZ26" s="715"/>
      <c r="EA26" s="715"/>
      <c r="EB26" s="715"/>
      <c r="EC26" s="716"/>
    </row>
    <row r="27" spans="2:133" ht="11.25" customHeight="1" x14ac:dyDescent="0.15">
      <c r="B27" s="676" t="s">
        <v>300</v>
      </c>
      <c r="C27" s="677"/>
      <c r="D27" s="677"/>
      <c r="E27" s="677"/>
      <c r="F27" s="677"/>
      <c r="G27" s="677"/>
      <c r="H27" s="677"/>
      <c r="I27" s="677"/>
      <c r="J27" s="677"/>
      <c r="K27" s="677"/>
      <c r="L27" s="677"/>
      <c r="M27" s="677"/>
      <c r="N27" s="677"/>
      <c r="O27" s="677"/>
      <c r="P27" s="677"/>
      <c r="Q27" s="678"/>
      <c r="R27" s="679">
        <v>5315369</v>
      </c>
      <c r="S27" s="680"/>
      <c r="T27" s="680"/>
      <c r="U27" s="680"/>
      <c r="V27" s="680"/>
      <c r="W27" s="680"/>
      <c r="X27" s="680"/>
      <c r="Y27" s="681"/>
      <c r="Z27" s="682">
        <v>16.8</v>
      </c>
      <c r="AA27" s="682"/>
      <c r="AB27" s="682"/>
      <c r="AC27" s="682"/>
      <c r="AD27" s="683" t="s">
        <v>243</v>
      </c>
      <c r="AE27" s="683"/>
      <c r="AF27" s="683"/>
      <c r="AG27" s="683"/>
      <c r="AH27" s="683"/>
      <c r="AI27" s="683"/>
      <c r="AJ27" s="683"/>
      <c r="AK27" s="683"/>
      <c r="AL27" s="684" t="s">
        <v>126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15069770</v>
      </c>
      <c r="BH27" s="680"/>
      <c r="BI27" s="680"/>
      <c r="BJ27" s="680"/>
      <c r="BK27" s="680"/>
      <c r="BL27" s="680"/>
      <c r="BM27" s="680"/>
      <c r="BN27" s="681"/>
      <c r="BO27" s="682">
        <v>100</v>
      </c>
      <c r="BP27" s="682"/>
      <c r="BQ27" s="682"/>
      <c r="BR27" s="682"/>
      <c r="BS27" s="688">
        <v>32781</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9161094</v>
      </c>
      <c r="CS27" s="703"/>
      <c r="CT27" s="703"/>
      <c r="CU27" s="703"/>
      <c r="CV27" s="703"/>
      <c r="CW27" s="703"/>
      <c r="CX27" s="703"/>
      <c r="CY27" s="704"/>
      <c r="CZ27" s="684">
        <v>29.6</v>
      </c>
      <c r="DA27" s="715"/>
      <c r="DB27" s="715"/>
      <c r="DC27" s="717"/>
      <c r="DD27" s="688">
        <v>2563467</v>
      </c>
      <c r="DE27" s="703"/>
      <c r="DF27" s="703"/>
      <c r="DG27" s="703"/>
      <c r="DH27" s="703"/>
      <c r="DI27" s="703"/>
      <c r="DJ27" s="703"/>
      <c r="DK27" s="704"/>
      <c r="DL27" s="688">
        <v>2503779</v>
      </c>
      <c r="DM27" s="703"/>
      <c r="DN27" s="703"/>
      <c r="DO27" s="703"/>
      <c r="DP27" s="703"/>
      <c r="DQ27" s="703"/>
      <c r="DR27" s="703"/>
      <c r="DS27" s="703"/>
      <c r="DT27" s="703"/>
      <c r="DU27" s="703"/>
      <c r="DV27" s="704"/>
      <c r="DW27" s="684">
        <v>15.8</v>
      </c>
      <c r="DX27" s="715"/>
      <c r="DY27" s="715"/>
      <c r="DZ27" s="715"/>
      <c r="EA27" s="715"/>
      <c r="EB27" s="715"/>
      <c r="EC27" s="716"/>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243</v>
      </c>
      <c r="AA28" s="682"/>
      <c r="AB28" s="682"/>
      <c r="AC28" s="682"/>
      <c r="AD28" s="683" t="s">
        <v>243</v>
      </c>
      <c r="AE28" s="683"/>
      <c r="AF28" s="683"/>
      <c r="AG28" s="683"/>
      <c r="AH28" s="683"/>
      <c r="AI28" s="683"/>
      <c r="AJ28" s="683"/>
      <c r="AK28" s="683"/>
      <c r="AL28" s="684" t="s">
        <v>254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1581879</v>
      </c>
      <c r="CS28" s="680"/>
      <c r="CT28" s="680"/>
      <c r="CU28" s="680"/>
      <c r="CV28" s="680"/>
      <c r="CW28" s="680"/>
      <c r="CX28" s="680"/>
      <c r="CY28" s="681"/>
      <c r="CZ28" s="684">
        <v>5.0999999999999996</v>
      </c>
      <c r="DA28" s="715"/>
      <c r="DB28" s="715"/>
      <c r="DC28" s="717"/>
      <c r="DD28" s="688">
        <v>1581879</v>
      </c>
      <c r="DE28" s="680"/>
      <c r="DF28" s="680"/>
      <c r="DG28" s="680"/>
      <c r="DH28" s="680"/>
      <c r="DI28" s="680"/>
      <c r="DJ28" s="680"/>
      <c r="DK28" s="681"/>
      <c r="DL28" s="688">
        <v>1581879</v>
      </c>
      <c r="DM28" s="680"/>
      <c r="DN28" s="680"/>
      <c r="DO28" s="680"/>
      <c r="DP28" s="680"/>
      <c r="DQ28" s="680"/>
      <c r="DR28" s="680"/>
      <c r="DS28" s="680"/>
      <c r="DT28" s="680"/>
      <c r="DU28" s="680"/>
      <c r="DV28" s="681"/>
      <c r="DW28" s="684">
        <v>10</v>
      </c>
      <c r="DX28" s="715"/>
      <c r="DY28" s="715"/>
      <c r="DZ28" s="715"/>
      <c r="EA28" s="715"/>
      <c r="EB28" s="715"/>
      <c r="EC28" s="716"/>
    </row>
    <row r="29" spans="2:133" ht="11.25" customHeight="1" x14ac:dyDescent="0.15">
      <c r="B29" s="676" t="s">
        <v>305</v>
      </c>
      <c r="C29" s="677"/>
      <c r="D29" s="677"/>
      <c r="E29" s="677"/>
      <c r="F29" s="677"/>
      <c r="G29" s="677"/>
      <c r="H29" s="677"/>
      <c r="I29" s="677"/>
      <c r="J29" s="677"/>
      <c r="K29" s="677"/>
      <c r="L29" s="677"/>
      <c r="M29" s="677"/>
      <c r="N29" s="677"/>
      <c r="O29" s="677"/>
      <c r="P29" s="677"/>
      <c r="Q29" s="678"/>
      <c r="R29" s="679">
        <v>4579026</v>
      </c>
      <c r="S29" s="680"/>
      <c r="T29" s="680"/>
      <c r="U29" s="680"/>
      <c r="V29" s="680"/>
      <c r="W29" s="680"/>
      <c r="X29" s="680"/>
      <c r="Y29" s="681"/>
      <c r="Z29" s="682">
        <v>14.5</v>
      </c>
      <c r="AA29" s="682"/>
      <c r="AB29" s="682"/>
      <c r="AC29" s="682"/>
      <c r="AD29" s="683" t="s">
        <v>126</v>
      </c>
      <c r="AE29" s="683"/>
      <c r="AF29" s="683"/>
      <c r="AG29" s="683"/>
      <c r="AH29" s="683"/>
      <c r="AI29" s="683"/>
      <c r="AJ29" s="683"/>
      <c r="AK29" s="683"/>
      <c r="AL29" s="684" t="s">
        <v>173</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1581819</v>
      </c>
      <c r="CS29" s="703"/>
      <c r="CT29" s="703"/>
      <c r="CU29" s="703"/>
      <c r="CV29" s="703"/>
      <c r="CW29" s="703"/>
      <c r="CX29" s="703"/>
      <c r="CY29" s="704"/>
      <c r="CZ29" s="684">
        <v>5.0999999999999996</v>
      </c>
      <c r="DA29" s="715"/>
      <c r="DB29" s="715"/>
      <c r="DC29" s="717"/>
      <c r="DD29" s="688">
        <v>1581819</v>
      </c>
      <c r="DE29" s="703"/>
      <c r="DF29" s="703"/>
      <c r="DG29" s="703"/>
      <c r="DH29" s="703"/>
      <c r="DI29" s="703"/>
      <c r="DJ29" s="703"/>
      <c r="DK29" s="704"/>
      <c r="DL29" s="688">
        <v>1581819</v>
      </c>
      <c r="DM29" s="703"/>
      <c r="DN29" s="703"/>
      <c r="DO29" s="703"/>
      <c r="DP29" s="703"/>
      <c r="DQ29" s="703"/>
      <c r="DR29" s="703"/>
      <c r="DS29" s="703"/>
      <c r="DT29" s="703"/>
      <c r="DU29" s="703"/>
      <c r="DV29" s="704"/>
      <c r="DW29" s="684">
        <v>10</v>
      </c>
      <c r="DX29" s="715"/>
      <c r="DY29" s="715"/>
      <c r="DZ29" s="715"/>
      <c r="EA29" s="715"/>
      <c r="EB29" s="715"/>
      <c r="EC29" s="716"/>
    </row>
    <row r="30" spans="2:133" ht="11.25" customHeight="1" x14ac:dyDescent="0.15">
      <c r="B30" s="676" t="s">
        <v>310</v>
      </c>
      <c r="C30" s="677"/>
      <c r="D30" s="677"/>
      <c r="E30" s="677"/>
      <c r="F30" s="677"/>
      <c r="G30" s="677"/>
      <c r="H30" s="677"/>
      <c r="I30" s="677"/>
      <c r="J30" s="677"/>
      <c r="K30" s="677"/>
      <c r="L30" s="677"/>
      <c r="M30" s="677"/>
      <c r="N30" s="677"/>
      <c r="O30" s="677"/>
      <c r="P30" s="677"/>
      <c r="Q30" s="678"/>
      <c r="R30" s="679">
        <v>593666</v>
      </c>
      <c r="S30" s="680"/>
      <c r="T30" s="680"/>
      <c r="U30" s="680"/>
      <c r="V30" s="680"/>
      <c r="W30" s="680"/>
      <c r="X30" s="680"/>
      <c r="Y30" s="681"/>
      <c r="Z30" s="682">
        <v>1.9</v>
      </c>
      <c r="AA30" s="682"/>
      <c r="AB30" s="682"/>
      <c r="AC30" s="682"/>
      <c r="AD30" s="683">
        <v>115835</v>
      </c>
      <c r="AE30" s="683"/>
      <c r="AF30" s="683"/>
      <c r="AG30" s="683"/>
      <c r="AH30" s="683"/>
      <c r="AI30" s="683"/>
      <c r="AJ30" s="683"/>
      <c r="AK30" s="683"/>
      <c r="AL30" s="684">
        <v>0.7</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99.8</v>
      </c>
      <c r="BH30" s="740"/>
      <c r="BI30" s="740"/>
      <c r="BJ30" s="740"/>
      <c r="BK30" s="740"/>
      <c r="BL30" s="740"/>
      <c r="BM30" s="674">
        <v>99.6</v>
      </c>
      <c r="BN30" s="740"/>
      <c r="BO30" s="740"/>
      <c r="BP30" s="740"/>
      <c r="BQ30" s="741"/>
      <c r="BR30" s="739">
        <v>99.7</v>
      </c>
      <c r="BS30" s="740"/>
      <c r="BT30" s="740"/>
      <c r="BU30" s="740"/>
      <c r="BV30" s="740"/>
      <c r="BW30" s="740"/>
      <c r="BX30" s="674">
        <v>99.6</v>
      </c>
      <c r="BY30" s="740"/>
      <c r="BZ30" s="740"/>
      <c r="CA30" s="740"/>
      <c r="CB30" s="741"/>
      <c r="CD30" s="744"/>
      <c r="CE30" s="745"/>
      <c r="CF30" s="694" t="s">
        <v>313</v>
      </c>
      <c r="CG30" s="695"/>
      <c r="CH30" s="695"/>
      <c r="CI30" s="695"/>
      <c r="CJ30" s="695"/>
      <c r="CK30" s="695"/>
      <c r="CL30" s="695"/>
      <c r="CM30" s="695"/>
      <c r="CN30" s="695"/>
      <c r="CO30" s="695"/>
      <c r="CP30" s="695"/>
      <c r="CQ30" s="696"/>
      <c r="CR30" s="679">
        <v>1498108</v>
      </c>
      <c r="CS30" s="680"/>
      <c r="CT30" s="680"/>
      <c r="CU30" s="680"/>
      <c r="CV30" s="680"/>
      <c r="CW30" s="680"/>
      <c r="CX30" s="680"/>
      <c r="CY30" s="681"/>
      <c r="CZ30" s="684">
        <v>4.8</v>
      </c>
      <c r="DA30" s="715"/>
      <c r="DB30" s="715"/>
      <c r="DC30" s="717"/>
      <c r="DD30" s="688">
        <v>1498108</v>
      </c>
      <c r="DE30" s="680"/>
      <c r="DF30" s="680"/>
      <c r="DG30" s="680"/>
      <c r="DH30" s="680"/>
      <c r="DI30" s="680"/>
      <c r="DJ30" s="680"/>
      <c r="DK30" s="681"/>
      <c r="DL30" s="688">
        <v>1498108</v>
      </c>
      <c r="DM30" s="680"/>
      <c r="DN30" s="680"/>
      <c r="DO30" s="680"/>
      <c r="DP30" s="680"/>
      <c r="DQ30" s="680"/>
      <c r="DR30" s="680"/>
      <c r="DS30" s="680"/>
      <c r="DT30" s="680"/>
      <c r="DU30" s="680"/>
      <c r="DV30" s="681"/>
      <c r="DW30" s="684">
        <v>9.4</v>
      </c>
      <c r="DX30" s="715"/>
      <c r="DY30" s="715"/>
      <c r="DZ30" s="715"/>
      <c r="EA30" s="715"/>
      <c r="EB30" s="715"/>
      <c r="EC30" s="716"/>
    </row>
    <row r="31" spans="2:133" ht="11.25" customHeight="1" x14ac:dyDescent="0.15">
      <c r="B31" s="676" t="s">
        <v>314</v>
      </c>
      <c r="C31" s="677"/>
      <c r="D31" s="677"/>
      <c r="E31" s="677"/>
      <c r="F31" s="677"/>
      <c r="G31" s="677"/>
      <c r="H31" s="677"/>
      <c r="I31" s="677"/>
      <c r="J31" s="677"/>
      <c r="K31" s="677"/>
      <c r="L31" s="677"/>
      <c r="M31" s="677"/>
      <c r="N31" s="677"/>
      <c r="O31" s="677"/>
      <c r="P31" s="677"/>
      <c r="Q31" s="678"/>
      <c r="R31" s="679">
        <v>77031</v>
      </c>
      <c r="S31" s="680"/>
      <c r="T31" s="680"/>
      <c r="U31" s="680"/>
      <c r="V31" s="680"/>
      <c r="W31" s="680"/>
      <c r="X31" s="680"/>
      <c r="Y31" s="681"/>
      <c r="Z31" s="682">
        <v>0.2</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03"/>
      <c r="BI31" s="703"/>
      <c r="BJ31" s="703"/>
      <c r="BK31" s="703"/>
      <c r="BL31" s="703"/>
      <c r="BM31" s="685">
        <v>99.4</v>
      </c>
      <c r="BN31" s="737"/>
      <c r="BO31" s="737"/>
      <c r="BP31" s="737"/>
      <c r="BQ31" s="738"/>
      <c r="BR31" s="736">
        <v>99.6</v>
      </c>
      <c r="BS31" s="703"/>
      <c r="BT31" s="703"/>
      <c r="BU31" s="703"/>
      <c r="BV31" s="703"/>
      <c r="BW31" s="703"/>
      <c r="BX31" s="685">
        <v>99.3</v>
      </c>
      <c r="BY31" s="737"/>
      <c r="BZ31" s="737"/>
      <c r="CA31" s="737"/>
      <c r="CB31" s="738"/>
      <c r="CD31" s="744"/>
      <c r="CE31" s="745"/>
      <c r="CF31" s="694" t="s">
        <v>317</v>
      </c>
      <c r="CG31" s="695"/>
      <c r="CH31" s="695"/>
      <c r="CI31" s="695"/>
      <c r="CJ31" s="695"/>
      <c r="CK31" s="695"/>
      <c r="CL31" s="695"/>
      <c r="CM31" s="695"/>
      <c r="CN31" s="695"/>
      <c r="CO31" s="695"/>
      <c r="CP31" s="695"/>
      <c r="CQ31" s="696"/>
      <c r="CR31" s="679">
        <v>83711</v>
      </c>
      <c r="CS31" s="703"/>
      <c r="CT31" s="703"/>
      <c r="CU31" s="703"/>
      <c r="CV31" s="703"/>
      <c r="CW31" s="703"/>
      <c r="CX31" s="703"/>
      <c r="CY31" s="704"/>
      <c r="CZ31" s="684">
        <v>0.3</v>
      </c>
      <c r="DA31" s="715"/>
      <c r="DB31" s="715"/>
      <c r="DC31" s="717"/>
      <c r="DD31" s="688">
        <v>83711</v>
      </c>
      <c r="DE31" s="703"/>
      <c r="DF31" s="703"/>
      <c r="DG31" s="703"/>
      <c r="DH31" s="703"/>
      <c r="DI31" s="703"/>
      <c r="DJ31" s="703"/>
      <c r="DK31" s="704"/>
      <c r="DL31" s="688">
        <v>83711</v>
      </c>
      <c r="DM31" s="703"/>
      <c r="DN31" s="703"/>
      <c r="DO31" s="703"/>
      <c r="DP31" s="703"/>
      <c r="DQ31" s="703"/>
      <c r="DR31" s="703"/>
      <c r="DS31" s="703"/>
      <c r="DT31" s="703"/>
      <c r="DU31" s="703"/>
      <c r="DV31" s="704"/>
      <c r="DW31" s="684">
        <v>0.5</v>
      </c>
      <c r="DX31" s="715"/>
      <c r="DY31" s="715"/>
      <c r="DZ31" s="715"/>
      <c r="EA31" s="715"/>
      <c r="EB31" s="715"/>
      <c r="EC31" s="716"/>
    </row>
    <row r="32" spans="2:133" ht="11.25" customHeight="1" x14ac:dyDescent="0.15">
      <c r="B32" s="676" t="s">
        <v>318</v>
      </c>
      <c r="C32" s="677"/>
      <c r="D32" s="677"/>
      <c r="E32" s="677"/>
      <c r="F32" s="677"/>
      <c r="G32" s="677"/>
      <c r="H32" s="677"/>
      <c r="I32" s="677"/>
      <c r="J32" s="677"/>
      <c r="K32" s="677"/>
      <c r="L32" s="677"/>
      <c r="M32" s="677"/>
      <c r="N32" s="677"/>
      <c r="O32" s="677"/>
      <c r="P32" s="677"/>
      <c r="Q32" s="678"/>
      <c r="R32" s="679">
        <v>1100199</v>
      </c>
      <c r="S32" s="680"/>
      <c r="T32" s="680"/>
      <c r="U32" s="680"/>
      <c r="V32" s="680"/>
      <c r="W32" s="680"/>
      <c r="X32" s="680"/>
      <c r="Y32" s="681"/>
      <c r="Z32" s="682">
        <v>3.5</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99.9</v>
      </c>
      <c r="BH32" s="749"/>
      <c r="BI32" s="749"/>
      <c r="BJ32" s="749"/>
      <c r="BK32" s="749"/>
      <c r="BL32" s="749"/>
      <c r="BM32" s="750">
        <v>99.9</v>
      </c>
      <c r="BN32" s="749"/>
      <c r="BO32" s="749"/>
      <c r="BP32" s="749"/>
      <c r="BQ32" s="751"/>
      <c r="BR32" s="748">
        <v>99.8</v>
      </c>
      <c r="BS32" s="749"/>
      <c r="BT32" s="749"/>
      <c r="BU32" s="749"/>
      <c r="BV32" s="749"/>
      <c r="BW32" s="749"/>
      <c r="BX32" s="750">
        <v>99.8</v>
      </c>
      <c r="BY32" s="749"/>
      <c r="BZ32" s="749"/>
      <c r="CA32" s="749"/>
      <c r="CB32" s="751"/>
      <c r="CD32" s="746"/>
      <c r="CE32" s="747"/>
      <c r="CF32" s="694" t="s">
        <v>320</v>
      </c>
      <c r="CG32" s="695"/>
      <c r="CH32" s="695"/>
      <c r="CI32" s="695"/>
      <c r="CJ32" s="695"/>
      <c r="CK32" s="695"/>
      <c r="CL32" s="695"/>
      <c r="CM32" s="695"/>
      <c r="CN32" s="695"/>
      <c r="CO32" s="695"/>
      <c r="CP32" s="695"/>
      <c r="CQ32" s="696"/>
      <c r="CR32" s="679">
        <v>60</v>
      </c>
      <c r="CS32" s="680"/>
      <c r="CT32" s="680"/>
      <c r="CU32" s="680"/>
      <c r="CV32" s="680"/>
      <c r="CW32" s="680"/>
      <c r="CX32" s="680"/>
      <c r="CY32" s="681"/>
      <c r="CZ32" s="684">
        <v>0</v>
      </c>
      <c r="DA32" s="715"/>
      <c r="DB32" s="715"/>
      <c r="DC32" s="717"/>
      <c r="DD32" s="688">
        <v>60</v>
      </c>
      <c r="DE32" s="680"/>
      <c r="DF32" s="680"/>
      <c r="DG32" s="680"/>
      <c r="DH32" s="680"/>
      <c r="DI32" s="680"/>
      <c r="DJ32" s="680"/>
      <c r="DK32" s="681"/>
      <c r="DL32" s="688">
        <v>60</v>
      </c>
      <c r="DM32" s="680"/>
      <c r="DN32" s="680"/>
      <c r="DO32" s="680"/>
      <c r="DP32" s="680"/>
      <c r="DQ32" s="680"/>
      <c r="DR32" s="680"/>
      <c r="DS32" s="680"/>
      <c r="DT32" s="680"/>
      <c r="DU32" s="680"/>
      <c r="DV32" s="681"/>
      <c r="DW32" s="684">
        <v>0</v>
      </c>
      <c r="DX32" s="715"/>
      <c r="DY32" s="715"/>
      <c r="DZ32" s="715"/>
      <c r="EA32" s="715"/>
      <c r="EB32" s="715"/>
      <c r="EC32" s="716"/>
    </row>
    <row r="33" spans="2:133" ht="11.25" customHeight="1" x14ac:dyDescent="0.15">
      <c r="B33" s="676" t="s">
        <v>321</v>
      </c>
      <c r="C33" s="677"/>
      <c r="D33" s="677"/>
      <c r="E33" s="677"/>
      <c r="F33" s="677"/>
      <c r="G33" s="677"/>
      <c r="H33" s="677"/>
      <c r="I33" s="677"/>
      <c r="J33" s="677"/>
      <c r="K33" s="677"/>
      <c r="L33" s="677"/>
      <c r="M33" s="677"/>
      <c r="N33" s="677"/>
      <c r="O33" s="677"/>
      <c r="P33" s="677"/>
      <c r="Q33" s="678"/>
      <c r="R33" s="679">
        <v>578639</v>
      </c>
      <c r="S33" s="680"/>
      <c r="T33" s="680"/>
      <c r="U33" s="680"/>
      <c r="V33" s="680"/>
      <c r="W33" s="680"/>
      <c r="X33" s="680"/>
      <c r="Y33" s="681"/>
      <c r="Z33" s="682">
        <v>1.8</v>
      </c>
      <c r="AA33" s="682"/>
      <c r="AB33" s="682"/>
      <c r="AC33" s="682"/>
      <c r="AD33" s="683" t="s">
        <v>126</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11654955</v>
      </c>
      <c r="CS33" s="703"/>
      <c r="CT33" s="703"/>
      <c r="CU33" s="703"/>
      <c r="CV33" s="703"/>
      <c r="CW33" s="703"/>
      <c r="CX33" s="703"/>
      <c r="CY33" s="704"/>
      <c r="CZ33" s="684">
        <v>37.6</v>
      </c>
      <c r="DA33" s="715"/>
      <c r="DB33" s="715"/>
      <c r="DC33" s="717"/>
      <c r="DD33" s="688">
        <v>8825659</v>
      </c>
      <c r="DE33" s="703"/>
      <c r="DF33" s="703"/>
      <c r="DG33" s="703"/>
      <c r="DH33" s="703"/>
      <c r="DI33" s="703"/>
      <c r="DJ33" s="703"/>
      <c r="DK33" s="704"/>
      <c r="DL33" s="688">
        <v>6714104</v>
      </c>
      <c r="DM33" s="703"/>
      <c r="DN33" s="703"/>
      <c r="DO33" s="703"/>
      <c r="DP33" s="703"/>
      <c r="DQ33" s="703"/>
      <c r="DR33" s="703"/>
      <c r="DS33" s="703"/>
      <c r="DT33" s="703"/>
      <c r="DU33" s="703"/>
      <c r="DV33" s="704"/>
      <c r="DW33" s="684">
        <v>42.3</v>
      </c>
      <c r="DX33" s="715"/>
      <c r="DY33" s="715"/>
      <c r="DZ33" s="715"/>
      <c r="EA33" s="715"/>
      <c r="EB33" s="715"/>
      <c r="EC33" s="716"/>
    </row>
    <row r="34" spans="2:133" ht="11.25" customHeight="1" x14ac:dyDescent="0.15">
      <c r="B34" s="676" t="s">
        <v>323</v>
      </c>
      <c r="C34" s="677"/>
      <c r="D34" s="677"/>
      <c r="E34" s="677"/>
      <c r="F34" s="677"/>
      <c r="G34" s="677"/>
      <c r="H34" s="677"/>
      <c r="I34" s="677"/>
      <c r="J34" s="677"/>
      <c r="K34" s="677"/>
      <c r="L34" s="677"/>
      <c r="M34" s="677"/>
      <c r="N34" s="677"/>
      <c r="O34" s="677"/>
      <c r="P34" s="677"/>
      <c r="Q34" s="678"/>
      <c r="R34" s="679">
        <v>255083</v>
      </c>
      <c r="S34" s="680"/>
      <c r="T34" s="680"/>
      <c r="U34" s="680"/>
      <c r="V34" s="680"/>
      <c r="W34" s="680"/>
      <c r="X34" s="680"/>
      <c r="Y34" s="681"/>
      <c r="Z34" s="682">
        <v>0.8</v>
      </c>
      <c r="AA34" s="682"/>
      <c r="AB34" s="682"/>
      <c r="AC34" s="682"/>
      <c r="AD34" s="683">
        <v>3760</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3927423</v>
      </c>
      <c r="CS34" s="680"/>
      <c r="CT34" s="680"/>
      <c r="CU34" s="680"/>
      <c r="CV34" s="680"/>
      <c r="CW34" s="680"/>
      <c r="CX34" s="680"/>
      <c r="CY34" s="681"/>
      <c r="CZ34" s="684">
        <v>12.7</v>
      </c>
      <c r="DA34" s="715"/>
      <c r="DB34" s="715"/>
      <c r="DC34" s="717"/>
      <c r="DD34" s="688">
        <v>2991894</v>
      </c>
      <c r="DE34" s="680"/>
      <c r="DF34" s="680"/>
      <c r="DG34" s="680"/>
      <c r="DH34" s="680"/>
      <c r="DI34" s="680"/>
      <c r="DJ34" s="680"/>
      <c r="DK34" s="681"/>
      <c r="DL34" s="688">
        <v>2659014</v>
      </c>
      <c r="DM34" s="680"/>
      <c r="DN34" s="680"/>
      <c r="DO34" s="680"/>
      <c r="DP34" s="680"/>
      <c r="DQ34" s="680"/>
      <c r="DR34" s="680"/>
      <c r="DS34" s="680"/>
      <c r="DT34" s="680"/>
      <c r="DU34" s="680"/>
      <c r="DV34" s="681"/>
      <c r="DW34" s="684">
        <v>16.8</v>
      </c>
      <c r="DX34" s="715"/>
      <c r="DY34" s="715"/>
      <c r="DZ34" s="715"/>
      <c r="EA34" s="715"/>
      <c r="EB34" s="715"/>
      <c r="EC34" s="716"/>
    </row>
    <row r="35" spans="2:133" ht="11.25" customHeight="1" x14ac:dyDescent="0.15">
      <c r="B35" s="676" t="s">
        <v>327</v>
      </c>
      <c r="C35" s="677"/>
      <c r="D35" s="677"/>
      <c r="E35" s="677"/>
      <c r="F35" s="677"/>
      <c r="G35" s="677"/>
      <c r="H35" s="677"/>
      <c r="I35" s="677"/>
      <c r="J35" s="677"/>
      <c r="K35" s="677"/>
      <c r="L35" s="677"/>
      <c r="M35" s="677"/>
      <c r="N35" s="677"/>
      <c r="O35" s="677"/>
      <c r="P35" s="677"/>
      <c r="Q35" s="678"/>
      <c r="R35" s="679">
        <v>1100700</v>
      </c>
      <c r="S35" s="680"/>
      <c r="T35" s="680"/>
      <c r="U35" s="680"/>
      <c r="V35" s="680"/>
      <c r="W35" s="680"/>
      <c r="X35" s="680"/>
      <c r="Y35" s="681"/>
      <c r="Z35" s="682">
        <v>3.5</v>
      </c>
      <c r="AA35" s="682"/>
      <c r="AB35" s="682"/>
      <c r="AC35" s="682"/>
      <c r="AD35" s="683" t="s">
        <v>126</v>
      </c>
      <c r="AE35" s="683"/>
      <c r="AF35" s="683"/>
      <c r="AG35" s="683"/>
      <c r="AH35" s="683"/>
      <c r="AI35" s="683"/>
      <c r="AJ35" s="683"/>
      <c r="AK35" s="683"/>
      <c r="AL35" s="684" t="s">
        <v>243</v>
      </c>
      <c r="AM35" s="685"/>
      <c r="AN35" s="685"/>
      <c r="AO35" s="686"/>
      <c r="AP35" s="234"/>
      <c r="AQ35" s="752" t="s">
        <v>328</v>
      </c>
      <c r="AR35" s="753"/>
      <c r="AS35" s="753"/>
      <c r="AT35" s="753"/>
      <c r="AU35" s="753"/>
      <c r="AV35" s="753"/>
      <c r="AW35" s="753"/>
      <c r="AX35" s="753"/>
      <c r="AY35" s="754"/>
      <c r="AZ35" s="668">
        <v>3635658</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73837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140756</v>
      </c>
      <c r="CS35" s="703"/>
      <c r="CT35" s="703"/>
      <c r="CU35" s="703"/>
      <c r="CV35" s="703"/>
      <c r="CW35" s="703"/>
      <c r="CX35" s="703"/>
      <c r="CY35" s="704"/>
      <c r="CZ35" s="684">
        <v>0.5</v>
      </c>
      <c r="DA35" s="715"/>
      <c r="DB35" s="715"/>
      <c r="DC35" s="717"/>
      <c r="DD35" s="688">
        <v>135892</v>
      </c>
      <c r="DE35" s="703"/>
      <c r="DF35" s="703"/>
      <c r="DG35" s="703"/>
      <c r="DH35" s="703"/>
      <c r="DI35" s="703"/>
      <c r="DJ35" s="703"/>
      <c r="DK35" s="704"/>
      <c r="DL35" s="688">
        <v>135892</v>
      </c>
      <c r="DM35" s="703"/>
      <c r="DN35" s="703"/>
      <c r="DO35" s="703"/>
      <c r="DP35" s="703"/>
      <c r="DQ35" s="703"/>
      <c r="DR35" s="703"/>
      <c r="DS35" s="703"/>
      <c r="DT35" s="703"/>
      <c r="DU35" s="703"/>
      <c r="DV35" s="704"/>
      <c r="DW35" s="684">
        <v>0.9</v>
      </c>
      <c r="DX35" s="715"/>
      <c r="DY35" s="715"/>
      <c r="DZ35" s="715"/>
      <c r="EA35" s="715"/>
      <c r="EB35" s="715"/>
      <c r="EC35" s="716"/>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254</v>
      </c>
      <c r="S36" s="680"/>
      <c r="T36" s="680"/>
      <c r="U36" s="680"/>
      <c r="V36" s="680"/>
      <c r="W36" s="680"/>
      <c r="X36" s="680"/>
      <c r="Y36" s="681"/>
      <c r="Z36" s="682" t="s">
        <v>243</v>
      </c>
      <c r="AA36" s="682"/>
      <c r="AB36" s="682"/>
      <c r="AC36" s="682"/>
      <c r="AD36" s="683" t="s">
        <v>126</v>
      </c>
      <c r="AE36" s="683"/>
      <c r="AF36" s="683"/>
      <c r="AG36" s="683"/>
      <c r="AH36" s="683"/>
      <c r="AI36" s="683"/>
      <c r="AJ36" s="683"/>
      <c r="AK36" s="683"/>
      <c r="AL36" s="684" t="s">
        <v>126</v>
      </c>
      <c r="AM36" s="685"/>
      <c r="AN36" s="685"/>
      <c r="AO36" s="686"/>
      <c r="AQ36" s="756" t="s">
        <v>332</v>
      </c>
      <c r="AR36" s="757"/>
      <c r="AS36" s="757"/>
      <c r="AT36" s="757"/>
      <c r="AU36" s="757"/>
      <c r="AV36" s="757"/>
      <c r="AW36" s="757"/>
      <c r="AX36" s="757"/>
      <c r="AY36" s="758"/>
      <c r="AZ36" s="679">
        <v>999335</v>
      </c>
      <c r="BA36" s="680"/>
      <c r="BB36" s="680"/>
      <c r="BC36" s="680"/>
      <c r="BD36" s="703"/>
      <c r="BE36" s="703"/>
      <c r="BF36" s="738"/>
      <c r="BG36" s="694" t="s">
        <v>333</v>
      </c>
      <c r="BH36" s="695"/>
      <c r="BI36" s="695"/>
      <c r="BJ36" s="695"/>
      <c r="BK36" s="695"/>
      <c r="BL36" s="695"/>
      <c r="BM36" s="695"/>
      <c r="BN36" s="695"/>
      <c r="BO36" s="695"/>
      <c r="BP36" s="695"/>
      <c r="BQ36" s="695"/>
      <c r="BR36" s="695"/>
      <c r="BS36" s="695"/>
      <c r="BT36" s="695"/>
      <c r="BU36" s="696"/>
      <c r="BV36" s="679">
        <v>-496735</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2923695</v>
      </c>
      <c r="CS36" s="680"/>
      <c r="CT36" s="680"/>
      <c r="CU36" s="680"/>
      <c r="CV36" s="680"/>
      <c r="CW36" s="680"/>
      <c r="CX36" s="680"/>
      <c r="CY36" s="681"/>
      <c r="CZ36" s="684">
        <v>9.4</v>
      </c>
      <c r="DA36" s="715"/>
      <c r="DB36" s="715"/>
      <c r="DC36" s="717"/>
      <c r="DD36" s="688">
        <v>1886939</v>
      </c>
      <c r="DE36" s="680"/>
      <c r="DF36" s="680"/>
      <c r="DG36" s="680"/>
      <c r="DH36" s="680"/>
      <c r="DI36" s="680"/>
      <c r="DJ36" s="680"/>
      <c r="DK36" s="681"/>
      <c r="DL36" s="688">
        <v>1390890</v>
      </c>
      <c r="DM36" s="680"/>
      <c r="DN36" s="680"/>
      <c r="DO36" s="680"/>
      <c r="DP36" s="680"/>
      <c r="DQ36" s="680"/>
      <c r="DR36" s="680"/>
      <c r="DS36" s="680"/>
      <c r="DT36" s="680"/>
      <c r="DU36" s="680"/>
      <c r="DV36" s="681"/>
      <c r="DW36" s="684">
        <v>8.8000000000000007</v>
      </c>
      <c r="DX36" s="715"/>
      <c r="DY36" s="715"/>
      <c r="DZ36" s="715"/>
      <c r="EA36" s="715"/>
      <c r="EB36" s="715"/>
      <c r="EC36" s="716"/>
    </row>
    <row r="37" spans="2:133" ht="11.25" customHeight="1" x14ac:dyDescent="0.15">
      <c r="B37" s="676" t="s">
        <v>335</v>
      </c>
      <c r="C37" s="677"/>
      <c r="D37" s="677"/>
      <c r="E37" s="677"/>
      <c r="F37" s="677"/>
      <c r="G37" s="677"/>
      <c r="H37" s="677"/>
      <c r="I37" s="677"/>
      <c r="J37" s="677"/>
      <c r="K37" s="677"/>
      <c r="L37" s="677"/>
      <c r="M37" s="677"/>
      <c r="N37" s="677"/>
      <c r="O37" s="677"/>
      <c r="P37" s="677"/>
      <c r="Q37" s="678"/>
      <c r="R37" s="679" t="s">
        <v>254</v>
      </c>
      <c r="S37" s="680"/>
      <c r="T37" s="680"/>
      <c r="U37" s="680"/>
      <c r="V37" s="680"/>
      <c r="W37" s="680"/>
      <c r="X37" s="680"/>
      <c r="Y37" s="681"/>
      <c r="Z37" s="682" t="s">
        <v>243</v>
      </c>
      <c r="AA37" s="682"/>
      <c r="AB37" s="682"/>
      <c r="AC37" s="682"/>
      <c r="AD37" s="683" t="s">
        <v>243</v>
      </c>
      <c r="AE37" s="683"/>
      <c r="AF37" s="683"/>
      <c r="AG37" s="683"/>
      <c r="AH37" s="683"/>
      <c r="AI37" s="683"/>
      <c r="AJ37" s="683"/>
      <c r="AK37" s="683"/>
      <c r="AL37" s="684" t="s">
        <v>243</v>
      </c>
      <c r="AM37" s="685"/>
      <c r="AN37" s="685"/>
      <c r="AO37" s="686"/>
      <c r="AQ37" s="756" t="s">
        <v>336</v>
      </c>
      <c r="AR37" s="757"/>
      <c r="AS37" s="757"/>
      <c r="AT37" s="757"/>
      <c r="AU37" s="757"/>
      <c r="AV37" s="757"/>
      <c r="AW37" s="757"/>
      <c r="AX37" s="757"/>
      <c r="AY37" s="758"/>
      <c r="AZ37" s="679">
        <v>16928</v>
      </c>
      <c r="BA37" s="680"/>
      <c r="BB37" s="680"/>
      <c r="BC37" s="680"/>
      <c r="BD37" s="703"/>
      <c r="BE37" s="703"/>
      <c r="BF37" s="738"/>
      <c r="BG37" s="694" t="s">
        <v>337</v>
      </c>
      <c r="BH37" s="695"/>
      <c r="BI37" s="695"/>
      <c r="BJ37" s="695"/>
      <c r="BK37" s="695"/>
      <c r="BL37" s="695"/>
      <c r="BM37" s="695"/>
      <c r="BN37" s="695"/>
      <c r="BO37" s="695"/>
      <c r="BP37" s="695"/>
      <c r="BQ37" s="695"/>
      <c r="BR37" s="695"/>
      <c r="BS37" s="695"/>
      <c r="BT37" s="695"/>
      <c r="BU37" s="696"/>
      <c r="BV37" s="679">
        <v>10972</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478595</v>
      </c>
      <c r="CS37" s="703"/>
      <c r="CT37" s="703"/>
      <c r="CU37" s="703"/>
      <c r="CV37" s="703"/>
      <c r="CW37" s="703"/>
      <c r="CX37" s="703"/>
      <c r="CY37" s="704"/>
      <c r="CZ37" s="684">
        <v>1.5</v>
      </c>
      <c r="DA37" s="715"/>
      <c r="DB37" s="715"/>
      <c r="DC37" s="717"/>
      <c r="DD37" s="688">
        <v>388595</v>
      </c>
      <c r="DE37" s="703"/>
      <c r="DF37" s="703"/>
      <c r="DG37" s="703"/>
      <c r="DH37" s="703"/>
      <c r="DI37" s="703"/>
      <c r="DJ37" s="703"/>
      <c r="DK37" s="704"/>
      <c r="DL37" s="688">
        <v>336572</v>
      </c>
      <c r="DM37" s="703"/>
      <c r="DN37" s="703"/>
      <c r="DO37" s="703"/>
      <c r="DP37" s="703"/>
      <c r="DQ37" s="703"/>
      <c r="DR37" s="703"/>
      <c r="DS37" s="703"/>
      <c r="DT37" s="703"/>
      <c r="DU37" s="703"/>
      <c r="DV37" s="704"/>
      <c r="DW37" s="684">
        <v>2.1</v>
      </c>
      <c r="DX37" s="715"/>
      <c r="DY37" s="715"/>
      <c r="DZ37" s="715"/>
      <c r="EA37" s="715"/>
      <c r="EB37" s="715"/>
      <c r="EC37" s="716"/>
    </row>
    <row r="38" spans="2:133" ht="11.25" customHeight="1" x14ac:dyDescent="0.15">
      <c r="B38" s="724" t="s">
        <v>339</v>
      </c>
      <c r="C38" s="725"/>
      <c r="D38" s="725"/>
      <c r="E38" s="725"/>
      <c r="F38" s="725"/>
      <c r="G38" s="725"/>
      <c r="H38" s="725"/>
      <c r="I38" s="725"/>
      <c r="J38" s="725"/>
      <c r="K38" s="725"/>
      <c r="L38" s="725"/>
      <c r="M38" s="725"/>
      <c r="N38" s="725"/>
      <c r="O38" s="725"/>
      <c r="P38" s="725"/>
      <c r="Q38" s="726"/>
      <c r="R38" s="759">
        <v>31626938</v>
      </c>
      <c r="S38" s="760"/>
      <c r="T38" s="760"/>
      <c r="U38" s="760"/>
      <c r="V38" s="760"/>
      <c r="W38" s="760"/>
      <c r="X38" s="760"/>
      <c r="Y38" s="761"/>
      <c r="Z38" s="762">
        <v>100</v>
      </c>
      <c r="AA38" s="762"/>
      <c r="AB38" s="762"/>
      <c r="AC38" s="762"/>
      <c r="AD38" s="763">
        <v>15873206</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254</v>
      </c>
      <c r="BA38" s="680"/>
      <c r="BB38" s="680"/>
      <c r="BC38" s="680"/>
      <c r="BD38" s="703"/>
      <c r="BE38" s="703"/>
      <c r="BF38" s="738"/>
      <c r="BG38" s="694" t="s">
        <v>341</v>
      </c>
      <c r="BH38" s="695"/>
      <c r="BI38" s="695"/>
      <c r="BJ38" s="695"/>
      <c r="BK38" s="695"/>
      <c r="BL38" s="695"/>
      <c r="BM38" s="695"/>
      <c r="BN38" s="695"/>
      <c r="BO38" s="695"/>
      <c r="BP38" s="695"/>
      <c r="BQ38" s="695"/>
      <c r="BR38" s="695"/>
      <c r="BS38" s="695"/>
      <c r="BT38" s="695"/>
      <c r="BU38" s="696"/>
      <c r="BV38" s="679">
        <v>16318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3618730</v>
      </c>
      <c r="CS38" s="680"/>
      <c r="CT38" s="680"/>
      <c r="CU38" s="680"/>
      <c r="CV38" s="680"/>
      <c r="CW38" s="680"/>
      <c r="CX38" s="680"/>
      <c r="CY38" s="681"/>
      <c r="CZ38" s="684">
        <v>11.7</v>
      </c>
      <c r="DA38" s="715"/>
      <c r="DB38" s="715"/>
      <c r="DC38" s="717"/>
      <c r="DD38" s="688">
        <v>3270965</v>
      </c>
      <c r="DE38" s="680"/>
      <c r="DF38" s="680"/>
      <c r="DG38" s="680"/>
      <c r="DH38" s="680"/>
      <c r="DI38" s="680"/>
      <c r="DJ38" s="680"/>
      <c r="DK38" s="681"/>
      <c r="DL38" s="688">
        <v>2528308</v>
      </c>
      <c r="DM38" s="680"/>
      <c r="DN38" s="680"/>
      <c r="DO38" s="680"/>
      <c r="DP38" s="680"/>
      <c r="DQ38" s="680"/>
      <c r="DR38" s="680"/>
      <c r="DS38" s="680"/>
      <c r="DT38" s="680"/>
      <c r="DU38" s="680"/>
      <c r="DV38" s="681"/>
      <c r="DW38" s="684">
        <v>15.9</v>
      </c>
      <c r="DX38" s="715"/>
      <c r="DY38" s="715"/>
      <c r="DZ38" s="715"/>
      <c r="EA38" s="715"/>
      <c r="EB38" s="715"/>
      <c r="EC38" s="716"/>
    </row>
    <row r="39" spans="2:133" ht="11.25" customHeight="1" x14ac:dyDescent="0.15">
      <c r="AQ39" s="756" t="s">
        <v>343</v>
      </c>
      <c r="AR39" s="757"/>
      <c r="AS39" s="757"/>
      <c r="AT39" s="757"/>
      <c r="AU39" s="757"/>
      <c r="AV39" s="757"/>
      <c r="AW39" s="757"/>
      <c r="AX39" s="757"/>
      <c r="AY39" s="758"/>
      <c r="AZ39" s="679" t="s">
        <v>254</v>
      </c>
      <c r="BA39" s="680"/>
      <c r="BB39" s="680"/>
      <c r="BC39" s="680"/>
      <c r="BD39" s="703"/>
      <c r="BE39" s="703"/>
      <c r="BF39" s="738"/>
      <c r="BG39" s="770" t="s">
        <v>344</v>
      </c>
      <c r="BH39" s="771"/>
      <c r="BI39" s="771"/>
      <c r="BJ39" s="771"/>
      <c r="BK39" s="771"/>
      <c r="BL39" s="235"/>
      <c r="BM39" s="695" t="s">
        <v>345</v>
      </c>
      <c r="BN39" s="695"/>
      <c r="BO39" s="695"/>
      <c r="BP39" s="695"/>
      <c r="BQ39" s="695"/>
      <c r="BR39" s="695"/>
      <c r="BS39" s="695"/>
      <c r="BT39" s="695"/>
      <c r="BU39" s="696"/>
      <c r="BV39" s="679">
        <v>93</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1019351</v>
      </c>
      <c r="CS39" s="703"/>
      <c r="CT39" s="703"/>
      <c r="CU39" s="703"/>
      <c r="CV39" s="703"/>
      <c r="CW39" s="703"/>
      <c r="CX39" s="703"/>
      <c r="CY39" s="704"/>
      <c r="CZ39" s="684">
        <v>3.3</v>
      </c>
      <c r="DA39" s="715"/>
      <c r="DB39" s="715"/>
      <c r="DC39" s="717"/>
      <c r="DD39" s="688">
        <v>539969</v>
      </c>
      <c r="DE39" s="703"/>
      <c r="DF39" s="703"/>
      <c r="DG39" s="703"/>
      <c r="DH39" s="703"/>
      <c r="DI39" s="703"/>
      <c r="DJ39" s="703"/>
      <c r="DK39" s="704"/>
      <c r="DL39" s="688" t="s">
        <v>254</v>
      </c>
      <c r="DM39" s="703"/>
      <c r="DN39" s="703"/>
      <c r="DO39" s="703"/>
      <c r="DP39" s="703"/>
      <c r="DQ39" s="703"/>
      <c r="DR39" s="703"/>
      <c r="DS39" s="703"/>
      <c r="DT39" s="703"/>
      <c r="DU39" s="703"/>
      <c r="DV39" s="704"/>
      <c r="DW39" s="684" t="s">
        <v>254</v>
      </c>
      <c r="DX39" s="715"/>
      <c r="DY39" s="715"/>
      <c r="DZ39" s="715"/>
      <c r="EA39" s="715"/>
      <c r="EB39" s="715"/>
      <c r="EC39" s="716"/>
    </row>
    <row r="40" spans="2:133" ht="11.25" customHeight="1" x14ac:dyDescent="0.15">
      <c r="AQ40" s="756" t="s">
        <v>347</v>
      </c>
      <c r="AR40" s="757"/>
      <c r="AS40" s="757"/>
      <c r="AT40" s="757"/>
      <c r="AU40" s="757"/>
      <c r="AV40" s="757"/>
      <c r="AW40" s="757"/>
      <c r="AX40" s="757"/>
      <c r="AY40" s="758"/>
      <c r="AZ40" s="679">
        <v>936776</v>
      </c>
      <c r="BA40" s="680"/>
      <c r="BB40" s="680"/>
      <c r="BC40" s="680"/>
      <c r="BD40" s="703"/>
      <c r="BE40" s="703"/>
      <c r="BF40" s="738"/>
      <c r="BG40" s="770"/>
      <c r="BH40" s="771"/>
      <c r="BI40" s="771"/>
      <c r="BJ40" s="771"/>
      <c r="BK40" s="771"/>
      <c r="BL40" s="235"/>
      <c r="BM40" s="695" t="s">
        <v>348</v>
      </c>
      <c r="BN40" s="695"/>
      <c r="BO40" s="695"/>
      <c r="BP40" s="695"/>
      <c r="BQ40" s="695"/>
      <c r="BR40" s="695"/>
      <c r="BS40" s="695"/>
      <c r="BT40" s="695"/>
      <c r="BU40" s="696"/>
      <c r="BV40" s="679" t="s">
        <v>173</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25000</v>
      </c>
      <c r="CS40" s="680"/>
      <c r="CT40" s="680"/>
      <c r="CU40" s="680"/>
      <c r="CV40" s="680"/>
      <c r="CW40" s="680"/>
      <c r="CX40" s="680"/>
      <c r="CY40" s="681"/>
      <c r="CZ40" s="684">
        <v>0.1</v>
      </c>
      <c r="DA40" s="715"/>
      <c r="DB40" s="715"/>
      <c r="DC40" s="717"/>
      <c r="DD40" s="688" t="s">
        <v>254</v>
      </c>
      <c r="DE40" s="680"/>
      <c r="DF40" s="680"/>
      <c r="DG40" s="680"/>
      <c r="DH40" s="680"/>
      <c r="DI40" s="680"/>
      <c r="DJ40" s="680"/>
      <c r="DK40" s="681"/>
      <c r="DL40" s="688" t="s">
        <v>173</v>
      </c>
      <c r="DM40" s="680"/>
      <c r="DN40" s="680"/>
      <c r="DO40" s="680"/>
      <c r="DP40" s="680"/>
      <c r="DQ40" s="680"/>
      <c r="DR40" s="680"/>
      <c r="DS40" s="680"/>
      <c r="DT40" s="680"/>
      <c r="DU40" s="680"/>
      <c r="DV40" s="681"/>
      <c r="DW40" s="684" t="s">
        <v>254</v>
      </c>
      <c r="DX40" s="715"/>
      <c r="DY40" s="715"/>
      <c r="DZ40" s="715"/>
      <c r="EA40" s="715"/>
      <c r="EB40" s="715"/>
      <c r="EC40" s="716"/>
    </row>
    <row r="41" spans="2:133" ht="11.25" customHeight="1" x14ac:dyDescent="0.15">
      <c r="AQ41" s="766" t="s">
        <v>350</v>
      </c>
      <c r="AR41" s="767"/>
      <c r="AS41" s="767"/>
      <c r="AT41" s="767"/>
      <c r="AU41" s="767"/>
      <c r="AV41" s="767"/>
      <c r="AW41" s="767"/>
      <c r="AX41" s="767"/>
      <c r="AY41" s="768"/>
      <c r="AZ41" s="759">
        <v>1682619</v>
      </c>
      <c r="BA41" s="760"/>
      <c r="BB41" s="760"/>
      <c r="BC41" s="760"/>
      <c r="BD41" s="749"/>
      <c r="BE41" s="749"/>
      <c r="BF41" s="751"/>
      <c r="BG41" s="772"/>
      <c r="BH41" s="773"/>
      <c r="BI41" s="773"/>
      <c r="BJ41" s="773"/>
      <c r="BK41" s="773"/>
      <c r="BL41" s="236"/>
      <c r="BM41" s="706" t="s">
        <v>351</v>
      </c>
      <c r="BN41" s="706"/>
      <c r="BO41" s="706"/>
      <c r="BP41" s="706"/>
      <c r="BQ41" s="706"/>
      <c r="BR41" s="706"/>
      <c r="BS41" s="706"/>
      <c r="BT41" s="706"/>
      <c r="BU41" s="707"/>
      <c r="BV41" s="759">
        <v>276</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173</v>
      </c>
      <c r="CS41" s="703"/>
      <c r="CT41" s="703"/>
      <c r="CU41" s="703"/>
      <c r="CV41" s="703"/>
      <c r="CW41" s="703"/>
      <c r="CX41" s="703"/>
      <c r="CY41" s="704"/>
      <c r="CZ41" s="684" t="s">
        <v>126</v>
      </c>
      <c r="DA41" s="715"/>
      <c r="DB41" s="715"/>
      <c r="DC41" s="717"/>
      <c r="DD41" s="688" t="s">
        <v>254</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3454154</v>
      </c>
      <c r="CS42" s="680"/>
      <c r="CT42" s="680"/>
      <c r="CU42" s="680"/>
      <c r="CV42" s="680"/>
      <c r="CW42" s="680"/>
      <c r="CX42" s="680"/>
      <c r="CY42" s="681"/>
      <c r="CZ42" s="684">
        <v>11.2</v>
      </c>
      <c r="DA42" s="685"/>
      <c r="DB42" s="685"/>
      <c r="DC42" s="780"/>
      <c r="DD42" s="688">
        <v>226061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98763</v>
      </c>
      <c r="CS43" s="703"/>
      <c r="CT43" s="703"/>
      <c r="CU43" s="703"/>
      <c r="CV43" s="703"/>
      <c r="CW43" s="703"/>
      <c r="CX43" s="703"/>
      <c r="CY43" s="704"/>
      <c r="CZ43" s="684">
        <v>0.3</v>
      </c>
      <c r="DA43" s="715"/>
      <c r="DB43" s="715"/>
      <c r="DC43" s="717"/>
      <c r="DD43" s="688">
        <v>98763</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3435648</v>
      </c>
      <c r="CS44" s="680"/>
      <c r="CT44" s="680"/>
      <c r="CU44" s="680"/>
      <c r="CV44" s="680"/>
      <c r="CW44" s="680"/>
      <c r="CX44" s="680"/>
      <c r="CY44" s="681"/>
      <c r="CZ44" s="684">
        <v>11.1</v>
      </c>
      <c r="DA44" s="685"/>
      <c r="DB44" s="685"/>
      <c r="DC44" s="780"/>
      <c r="DD44" s="688">
        <v>224788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1349002</v>
      </c>
      <c r="CS45" s="703"/>
      <c r="CT45" s="703"/>
      <c r="CU45" s="703"/>
      <c r="CV45" s="703"/>
      <c r="CW45" s="703"/>
      <c r="CX45" s="703"/>
      <c r="CY45" s="704"/>
      <c r="CZ45" s="684">
        <v>4.4000000000000004</v>
      </c>
      <c r="DA45" s="715"/>
      <c r="DB45" s="715"/>
      <c r="DC45" s="717"/>
      <c r="DD45" s="688">
        <v>40467</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2086646</v>
      </c>
      <c r="CS46" s="680"/>
      <c r="CT46" s="680"/>
      <c r="CU46" s="680"/>
      <c r="CV46" s="680"/>
      <c r="CW46" s="680"/>
      <c r="CX46" s="680"/>
      <c r="CY46" s="681"/>
      <c r="CZ46" s="684">
        <v>6.7</v>
      </c>
      <c r="DA46" s="685"/>
      <c r="DB46" s="685"/>
      <c r="DC46" s="780"/>
      <c r="DD46" s="688">
        <v>184321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18506</v>
      </c>
      <c r="CS47" s="703"/>
      <c r="CT47" s="703"/>
      <c r="CU47" s="703"/>
      <c r="CV47" s="703"/>
      <c r="CW47" s="703"/>
      <c r="CX47" s="703"/>
      <c r="CY47" s="704"/>
      <c r="CZ47" s="684">
        <v>0.1</v>
      </c>
      <c r="DA47" s="715"/>
      <c r="DB47" s="715"/>
      <c r="DC47" s="717"/>
      <c r="DD47" s="688">
        <v>1273</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254</v>
      </c>
      <c r="CS48" s="680"/>
      <c r="CT48" s="680"/>
      <c r="CU48" s="680"/>
      <c r="CV48" s="680"/>
      <c r="CW48" s="680"/>
      <c r="CX48" s="680"/>
      <c r="CY48" s="681"/>
      <c r="CZ48" s="684" t="s">
        <v>173</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30974634</v>
      </c>
      <c r="CS49" s="749"/>
      <c r="CT49" s="749"/>
      <c r="CU49" s="749"/>
      <c r="CV49" s="749"/>
      <c r="CW49" s="749"/>
      <c r="CX49" s="749"/>
      <c r="CY49" s="781"/>
      <c r="CZ49" s="764">
        <v>100</v>
      </c>
      <c r="DA49" s="782"/>
      <c r="DB49" s="782"/>
      <c r="DC49" s="783"/>
      <c r="DD49" s="784">
        <v>17760830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Tp/MJEHxxv1WVKHtoLilg47jW+UbURK00uqPj9+kHFeexqF7UUSGFva208E0orvaBNv4TEt0vMSV9Em3sNgg==" saltValue="HmLTVCWU+pGjyzrc2Vwl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M120" zoomScale="70" zoomScaleNormal="25" zoomScaleSheetLayoutView="70" workbookViewId="0">
      <selection activeCell="AU64" sqref="AU6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31646</v>
      </c>
      <c r="R7" s="815"/>
      <c r="S7" s="815"/>
      <c r="T7" s="815"/>
      <c r="U7" s="815"/>
      <c r="V7" s="815">
        <v>30994</v>
      </c>
      <c r="W7" s="815"/>
      <c r="X7" s="815"/>
      <c r="Y7" s="815"/>
      <c r="Z7" s="815"/>
      <c r="AA7" s="815">
        <v>652</v>
      </c>
      <c r="AB7" s="815"/>
      <c r="AC7" s="815"/>
      <c r="AD7" s="815"/>
      <c r="AE7" s="816"/>
      <c r="AF7" s="817">
        <v>603</v>
      </c>
      <c r="AG7" s="818"/>
      <c r="AH7" s="818"/>
      <c r="AI7" s="818"/>
      <c r="AJ7" s="819"/>
      <c r="AK7" s="857">
        <v>1095</v>
      </c>
      <c r="AL7" s="858"/>
      <c r="AM7" s="858"/>
      <c r="AN7" s="858"/>
      <c r="AO7" s="858"/>
      <c r="AP7" s="858">
        <v>13601</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t="s">
        <v>577</v>
      </c>
      <c r="BS7" s="861" t="s">
        <v>575</v>
      </c>
      <c r="BT7" s="862"/>
      <c r="BU7" s="862"/>
      <c r="BV7" s="862"/>
      <c r="BW7" s="862"/>
      <c r="BX7" s="862"/>
      <c r="BY7" s="862"/>
      <c r="BZ7" s="862"/>
      <c r="CA7" s="862"/>
      <c r="CB7" s="862"/>
      <c r="CC7" s="862"/>
      <c r="CD7" s="862"/>
      <c r="CE7" s="862"/>
      <c r="CF7" s="862"/>
      <c r="CG7" s="863"/>
      <c r="CH7" s="851">
        <v>-341</v>
      </c>
      <c r="CI7" s="852"/>
      <c r="CJ7" s="852"/>
      <c r="CK7" s="852"/>
      <c r="CL7" s="853"/>
      <c r="CM7" s="851">
        <v>23</v>
      </c>
      <c r="CN7" s="852"/>
      <c r="CO7" s="852"/>
      <c r="CP7" s="852"/>
      <c r="CQ7" s="853"/>
      <c r="CR7" s="851">
        <v>8</v>
      </c>
      <c r="CS7" s="852"/>
      <c r="CT7" s="852"/>
      <c r="CU7" s="852"/>
      <c r="CV7" s="853"/>
      <c r="CW7" s="854" t="s">
        <v>579</v>
      </c>
      <c r="CX7" s="855"/>
      <c r="CY7" s="855"/>
      <c r="CZ7" s="855"/>
      <c r="DA7" s="856"/>
      <c r="DB7" s="854">
        <v>257</v>
      </c>
      <c r="DC7" s="855"/>
      <c r="DD7" s="855"/>
      <c r="DE7" s="855"/>
      <c r="DF7" s="856"/>
      <c r="DG7" s="854" t="s">
        <v>578</v>
      </c>
      <c r="DH7" s="855"/>
      <c r="DI7" s="855"/>
      <c r="DJ7" s="855"/>
      <c r="DK7" s="856"/>
      <c r="DL7" s="854" t="s">
        <v>578</v>
      </c>
      <c r="DM7" s="855"/>
      <c r="DN7" s="855"/>
      <c r="DO7" s="855"/>
      <c r="DP7" s="856"/>
      <c r="DQ7" s="854" t="s">
        <v>578</v>
      </c>
      <c r="DR7" s="855"/>
      <c r="DS7" s="855"/>
      <c r="DT7" s="855"/>
      <c r="DU7" s="856"/>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54">
        <v>70</v>
      </c>
      <c r="CI8" s="855"/>
      <c r="CJ8" s="855"/>
      <c r="CK8" s="855"/>
      <c r="CL8" s="856"/>
      <c r="CM8" s="854">
        <v>324</v>
      </c>
      <c r="CN8" s="855"/>
      <c r="CO8" s="855"/>
      <c r="CP8" s="855"/>
      <c r="CQ8" s="856"/>
      <c r="CR8" s="854">
        <v>300</v>
      </c>
      <c r="CS8" s="855"/>
      <c r="CT8" s="855"/>
      <c r="CU8" s="855"/>
      <c r="CV8" s="856"/>
      <c r="CW8" s="854">
        <v>61</v>
      </c>
      <c r="CX8" s="855"/>
      <c r="CY8" s="855"/>
      <c r="CZ8" s="855"/>
      <c r="DA8" s="856"/>
      <c r="DB8" s="854" t="s">
        <v>579</v>
      </c>
      <c r="DC8" s="855"/>
      <c r="DD8" s="855"/>
      <c r="DE8" s="855"/>
      <c r="DF8" s="856"/>
      <c r="DG8" s="854" t="s">
        <v>579</v>
      </c>
      <c r="DH8" s="855"/>
      <c r="DI8" s="855"/>
      <c r="DJ8" s="855"/>
      <c r="DK8" s="856"/>
      <c r="DL8" s="854" t="s">
        <v>579</v>
      </c>
      <c r="DM8" s="855"/>
      <c r="DN8" s="855"/>
      <c r="DO8" s="855"/>
      <c r="DP8" s="856"/>
      <c r="DQ8" s="854" t="s">
        <v>578</v>
      </c>
      <c r="DR8" s="855"/>
      <c r="DS8" s="855"/>
      <c r="DT8" s="855"/>
      <c r="DU8" s="856"/>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54"/>
      <c r="CI9" s="855"/>
      <c r="CJ9" s="855"/>
      <c r="CK9" s="855"/>
      <c r="CL9" s="856"/>
      <c r="CM9" s="854"/>
      <c r="CN9" s="855"/>
      <c r="CO9" s="855"/>
      <c r="CP9" s="855"/>
      <c r="CQ9" s="856"/>
      <c r="CR9" s="854"/>
      <c r="CS9" s="855"/>
      <c r="CT9" s="855"/>
      <c r="CU9" s="855"/>
      <c r="CV9" s="856"/>
      <c r="CW9" s="854"/>
      <c r="CX9" s="855"/>
      <c r="CY9" s="855"/>
      <c r="CZ9" s="855"/>
      <c r="DA9" s="856"/>
      <c r="DB9" s="854"/>
      <c r="DC9" s="855"/>
      <c r="DD9" s="855"/>
      <c r="DE9" s="855"/>
      <c r="DF9" s="856"/>
      <c r="DG9" s="854"/>
      <c r="DH9" s="855"/>
      <c r="DI9" s="855"/>
      <c r="DJ9" s="855"/>
      <c r="DK9" s="856"/>
      <c r="DL9" s="854"/>
      <c r="DM9" s="855"/>
      <c r="DN9" s="855"/>
      <c r="DO9" s="855"/>
      <c r="DP9" s="856"/>
      <c r="DQ9" s="854"/>
      <c r="DR9" s="855"/>
      <c r="DS9" s="855"/>
      <c r="DT9" s="855"/>
      <c r="DU9" s="856"/>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54"/>
      <c r="CI10" s="855"/>
      <c r="CJ10" s="855"/>
      <c r="CK10" s="855"/>
      <c r="CL10" s="856"/>
      <c r="CM10" s="854"/>
      <c r="CN10" s="855"/>
      <c r="CO10" s="855"/>
      <c r="CP10" s="855"/>
      <c r="CQ10" s="856"/>
      <c r="CR10" s="854"/>
      <c r="CS10" s="855"/>
      <c r="CT10" s="855"/>
      <c r="CU10" s="855"/>
      <c r="CV10" s="856"/>
      <c r="CW10" s="854"/>
      <c r="CX10" s="855"/>
      <c r="CY10" s="855"/>
      <c r="CZ10" s="855"/>
      <c r="DA10" s="856"/>
      <c r="DB10" s="854"/>
      <c r="DC10" s="855"/>
      <c r="DD10" s="855"/>
      <c r="DE10" s="855"/>
      <c r="DF10" s="856"/>
      <c r="DG10" s="854"/>
      <c r="DH10" s="855"/>
      <c r="DI10" s="855"/>
      <c r="DJ10" s="855"/>
      <c r="DK10" s="856"/>
      <c r="DL10" s="854"/>
      <c r="DM10" s="855"/>
      <c r="DN10" s="855"/>
      <c r="DO10" s="855"/>
      <c r="DP10" s="856"/>
      <c r="DQ10" s="854"/>
      <c r="DR10" s="855"/>
      <c r="DS10" s="855"/>
      <c r="DT10" s="855"/>
      <c r="DU10" s="856"/>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54"/>
      <c r="CI11" s="855"/>
      <c r="CJ11" s="855"/>
      <c r="CK11" s="855"/>
      <c r="CL11" s="856"/>
      <c r="CM11" s="854"/>
      <c r="CN11" s="855"/>
      <c r="CO11" s="855"/>
      <c r="CP11" s="855"/>
      <c r="CQ11" s="856"/>
      <c r="CR11" s="854"/>
      <c r="CS11" s="855"/>
      <c r="CT11" s="855"/>
      <c r="CU11" s="855"/>
      <c r="CV11" s="856"/>
      <c r="CW11" s="854"/>
      <c r="CX11" s="855"/>
      <c r="CY11" s="855"/>
      <c r="CZ11" s="855"/>
      <c r="DA11" s="856"/>
      <c r="DB11" s="854"/>
      <c r="DC11" s="855"/>
      <c r="DD11" s="855"/>
      <c r="DE11" s="855"/>
      <c r="DF11" s="856"/>
      <c r="DG11" s="854"/>
      <c r="DH11" s="855"/>
      <c r="DI11" s="855"/>
      <c r="DJ11" s="855"/>
      <c r="DK11" s="856"/>
      <c r="DL11" s="854"/>
      <c r="DM11" s="855"/>
      <c r="DN11" s="855"/>
      <c r="DO11" s="855"/>
      <c r="DP11" s="856"/>
      <c r="DQ11" s="854"/>
      <c r="DR11" s="855"/>
      <c r="DS11" s="855"/>
      <c r="DT11" s="855"/>
      <c r="DU11" s="856"/>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4"/>
      <c r="AL22" s="885"/>
      <c r="AM22" s="885"/>
      <c r="AN22" s="885"/>
      <c r="AO22" s="885"/>
      <c r="AP22" s="885"/>
      <c r="AQ22" s="885"/>
      <c r="AR22" s="885"/>
      <c r="AS22" s="885"/>
      <c r="AT22" s="885"/>
      <c r="AU22" s="886"/>
      <c r="AV22" s="886"/>
      <c r="AW22" s="886"/>
      <c r="AX22" s="886"/>
      <c r="AY22" s="887"/>
      <c r="AZ22" s="888" t="s">
        <v>387</v>
      </c>
      <c r="BA22" s="888"/>
      <c r="BB22" s="888"/>
      <c r="BC22" s="888"/>
      <c r="BD22" s="889"/>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31646</v>
      </c>
      <c r="R23" s="874"/>
      <c r="S23" s="874"/>
      <c r="T23" s="874"/>
      <c r="U23" s="874"/>
      <c r="V23" s="875">
        <v>30994</v>
      </c>
      <c r="W23" s="876"/>
      <c r="X23" s="876"/>
      <c r="Y23" s="876"/>
      <c r="Z23" s="877"/>
      <c r="AA23" s="875">
        <v>652</v>
      </c>
      <c r="AB23" s="876"/>
      <c r="AC23" s="876"/>
      <c r="AD23" s="876"/>
      <c r="AE23" s="877"/>
      <c r="AF23" s="878">
        <v>603</v>
      </c>
      <c r="AG23" s="874"/>
      <c r="AH23" s="874"/>
      <c r="AI23" s="874"/>
      <c r="AJ23" s="879"/>
      <c r="AK23" s="880"/>
      <c r="AL23" s="881"/>
      <c r="AM23" s="881"/>
      <c r="AN23" s="881"/>
      <c r="AO23" s="881"/>
      <c r="AP23" s="874">
        <v>13601</v>
      </c>
      <c r="AQ23" s="874"/>
      <c r="AR23" s="874"/>
      <c r="AS23" s="874"/>
      <c r="AT23" s="874"/>
      <c r="AU23" s="882"/>
      <c r="AV23" s="882"/>
      <c r="AW23" s="882"/>
      <c r="AX23" s="882"/>
      <c r="AY23" s="883"/>
      <c r="AZ23" s="891" t="s">
        <v>126</v>
      </c>
      <c r="BA23" s="876"/>
      <c r="BB23" s="876"/>
      <c r="BC23" s="876"/>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4"/>
      <c r="DW23" s="865"/>
      <c r="DX23" s="865"/>
      <c r="DY23" s="865"/>
      <c r="DZ23" s="866"/>
      <c r="EA23" s="254"/>
    </row>
    <row r="24" spans="1:131" s="255" customFormat="1" ht="26.25" customHeight="1" x14ac:dyDescent="0.15">
      <c r="A24" s="890" t="s">
        <v>390</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3" t="s">
        <v>395</v>
      </c>
      <c r="AG26" s="894"/>
      <c r="AH26" s="894"/>
      <c r="AI26" s="894"/>
      <c r="AJ26" s="895"/>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3">
        <v>7304</v>
      </c>
      <c r="R28" s="904"/>
      <c r="S28" s="904"/>
      <c r="T28" s="904"/>
      <c r="U28" s="904"/>
      <c r="V28" s="904">
        <v>7230</v>
      </c>
      <c r="W28" s="904"/>
      <c r="X28" s="904"/>
      <c r="Y28" s="904"/>
      <c r="Z28" s="904"/>
      <c r="AA28" s="904">
        <v>74</v>
      </c>
      <c r="AB28" s="904"/>
      <c r="AC28" s="904"/>
      <c r="AD28" s="904"/>
      <c r="AE28" s="905"/>
      <c r="AF28" s="906">
        <v>74</v>
      </c>
      <c r="AG28" s="904"/>
      <c r="AH28" s="904"/>
      <c r="AI28" s="904"/>
      <c r="AJ28" s="907"/>
      <c r="AK28" s="908">
        <v>937</v>
      </c>
      <c r="AL28" s="899"/>
      <c r="AM28" s="899"/>
      <c r="AN28" s="899"/>
      <c r="AO28" s="899"/>
      <c r="AP28" s="899" t="s">
        <v>567</v>
      </c>
      <c r="AQ28" s="899"/>
      <c r="AR28" s="899"/>
      <c r="AS28" s="899"/>
      <c r="AT28" s="899"/>
      <c r="AU28" s="899" t="s">
        <v>569</v>
      </c>
      <c r="AV28" s="899"/>
      <c r="AW28" s="899"/>
      <c r="AX28" s="899"/>
      <c r="AY28" s="899"/>
      <c r="AZ28" s="900"/>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5822</v>
      </c>
      <c r="R29" s="839"/>
      <c r="S29" s="839"/>
      <c r="T29" s="839"/>
      <c r="U29" s="839"/>
      <c r="V29" s="839">
        <v>5633</v>
      </c>
      <c r="W29" s="839"/>
      <c r="X29" s="839"/>
      <c r="Y29" s="839"/>
      <c r="Z29" s="839"/>
      <c r="AA29" s="839">
        <v>189</v>
      </c>
      <c r="AB29" s="839"/>
      <c r="AC29" s="839"/>
      <c r="AD29" s="839"/>
      <c r="AE29" s="840"/>
      <c r="AF29" s="841">
        <v>189</v>
      </c>
      <c r="AG29" s="842"/>
      <c r="AH29" s="842"/>
      <c r="AI29" s="842"/>
      <c r="AJ29" s="843"/>
      <c r="AK29" s="911">
        <v>903</v>
      </c>
      <c r="AL29" s="912"/>
      <c r="AM29" s="912"/>
      <c r="AN29" s="912"/>
      <c r="AO29" s="912"/>
      <c r="AP29" s="912" t="s">
        <v>568</v>
      </c>
      <c r="AQ29" s="912"/>
      <c r="AR29" s="912"/>
      <c r="AS29" s="912"/>
      <c r="AT29" s="912"/>
      <c r="AU29" s="912" t="s">
        <v>567</v>
      </c>
      <c r="AV29" s="912"/>
      <c r="AW29" s="912"/>
      <c r="AX29" s="912"/>
      <c r="AY29" s="912"/>
      <c r="AZ29" s="913"/>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1787</v>
      </c>
      <c r="R30" s="839"/>
      <c r="S30" s="839"/>
      <c r="T30" s="839"/>
      <c r="U30" s="839"/>
      <c r="V30" s="839">
        <v>1755</v>
      </c>
      <c r="W30" s="839"/>
      <c r="X30" s="839"/>
      <c r="Y30" s="839"/>
      <c r="Z30" s="839"/>
      <c r="AA30" s="839">
        <v>32</v>
      </c>
      <c r="AB30" s="839"/>
      <c r="AC30" s="839"/>
      <c r="AD30" s="839"/>
      <c r="AE30" s="840"/>
      <c r="AF30" s="841">
        <v>32</v>
      </c>
      <c r="AG30" s="842"/>
      <c r="AH30" s="842"/>
      <c r="AI30" s="842"/>
      <c r="AJ30" s="843"/>
      <c r="AK30" s="911">
        <v>777</v>
      </c>
      <c r="AL30" s="912"/>
      <c r="AM30" s="912"/>
      <c r="AN30" s="912"/>
      <c r="AO30" s="912"/>
      <c r="AP30" s="912" t="s">
        <v>567</v>
      </c>
      <c r="AQ30" s="912"/>
      <c r="AR30" s="912"/>
      <c r="AS30" s="912"/>
      <c r="AT30" s="912"/>
      <c r="AU30" s="912" t="s">
        <v>567</v>
      </c>
      <c r="AV30" s="912"/>
      <c r="AW30" s="912"/>
      <c r="AX30" s="912"/>
      <c r="AY30" s="912"/>
      <c r="AZ30" s="913"/>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2790</v>
      </c>
      <c r="R31" s="839"/>
      <c r="S31" s="839"/>
      <c r="T31" s="839"/>
      <c r="U31" s="839"/>
      <c r="V31" s="839">
        <v>2761</v>
      </c>
      <c r="W31" s="839"/>
      <c r="X31" s="839"/>
      <c r="Y31" s="839"/>
      <c r="Z31" s="839"/>
      <c r="AA31" s="839">
        <v>29</v>
      </c>
      <c r="AB31" s="839"/>
      <c r="AC31" s="839"/>
      <c r="AD31" s="839"/>
      <c r="AE31" s="840"/>
      <c r="AF31" s="841">
        <v>29</v>
      </c>
      <c r="AG31" s="842"/>
      <c r="AH31" s="842"/>
      <c r="AI31" s="842"/>
      <c r="AJ31" s="843"/>
      <c r="AK31" s="911">
        <v>999</v>
      </c>
      <c r="AL31" s="912"/>
      <c r="AM31" s="912"/>
      <c r="AN31" s="912"/>
      <c r="AO31" s="912"/>
      <c r="AP31" s="912">
        <v>7657</v>
      </c>
      <c r="AQ31" s="912"/>
      <c r="AR31" s="912"/>
      <c r="AS31" s="912"/>
      <c r="AT31" s="912"/>
      <c r="AU31" s="912">
        <v>5130</v>
      </c>
      <c r="AV31" s="912"/>
      <c r="AW31" s="912"/>
      <c r="AX31" s="912"/>
      <c r="AY31" s="912"/>
      <c r="AZ31" s="913" t="s">
        <v>567</v>
      </c>
      <c r="BA31" s="913"/>
      <c r="BB31" s="913"/>
      <c r="BC31" s="913"/>
      <c r="BD31" s="913"/>
      <c r="BE31" s="909" t="s">
        <v>404</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1"/>
      <c r="AL32" s="912"/>
      <c r="AM32" s="912"/>
      <c r="AN32" s="912"/>
      <c r="AO32" s="912"/>
      <c r="AP32" s="912"/>
      <c r="AQ32" s="912"/>
      <c r="AR32" s="912"/>
      <c r="AS32" s="912"/>
      <c r="AT32" s="912"/>
      <c r="AU32" s="912"/>
      <c r="AV32" s="912"/>
      <c r="AW32" s="912"/>
      <c r="AX32" s="912"/>
      <c r="AY32" s="912"/>
      <c r="AZ32" s="913"/>
      <c r="BA32" s="913"/>
      <c r="BB32" s="913"/>
      <c r="BC32" s="913"/>
      <c r="BD32" s="913"/>
      <c r="BE32" s="909"/>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405</v>
      </c>
      <c r="BK62" s="888"/>
      <c r="BL62" s="888"/>
      <c r="BM62" s="888"/>
      <c r="BN62" s="889"/>
      <c r="BO62" s="265"/>
      <c r="BP62" s="265"/>
      <c r="BQ62" s="262">
        <v>56</v>
      </c>
      <c r="BR62" s="263"/>
      <c r="BS62" s="848"/>
      <c r="BT62" s="849"/>
      <c r="BU62" s="849"/>
      <c r="BV62" s="849"/>
      <c r="BW62" s="849"/>
      <c r="BX62" s="849"/>
      <c r="BY62" s="849"/>
      <c r="BZ62" s="849"/>
      <c r="CA62" s="849"/>
      <c r="CB62" s="849"/>
      <c r="CC62" s="849"/>
      <c r="CD62" s="849"/>
      <c r="CE62" s="849"/>
      <c r="CF62" s="849"/>
      <c r="CG62" s="850"/>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4"/>
      <c r="DW62" s="865"/>
      <c r="DX62" s="865"/>
      <c r="DY62" s="865"/>
      <c r="DZ62" s="866"/>
      <c r="EA62" s="246"/>
    </row>
    <row r="63" spans="1:131" s="247" customFormat="1" ht="26.25" customHeight="1" thickBot="1" x14ac:dyDescent="0.2">
      <c r="A63" s="264" t="s">
        <v>388</v>
      </c>
      <c r="B63" s="870" t="s">
        <v>406</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325</v>
      </c>
      <c r="AG63" s="923"/>
      <c r="AH63" s="923"/>
      <c r="AI63" s="923"/>
      <c r="AJ63" s="924"/>
      <c r="AK63" s="925"/>
      <c r="AL63" s="920"/>
      <c r="AM63" s="920"/>
      <c r="AN63" s="920"/>
      <c r="AO63" s="920"/>
      <c r="AP63" s="923">
        <v>7657</v>
      </c>
      <c r="AQ63" s="923"/>
      <c r="AR63" s="923"/>
      <c r="AS63" s="923"/>
      <c r="AT63" s="923"/>
      <c r="AU63" s="923">
        <v>5130</v>
      </c>
      <c r="AV63" s="923"/>
      <c r="AW63" s="923"/>
      <c r="AX63" s="923"/>
      <c r="AY63" s="923"/>
      <c r="AZ63" s="927"/>
      <c r="BA63" s="927"/>
      <c r="BB63" s="927"/>
      <c r="BC63" s="927"/>
      <c r="BD63" s="927"/>
      <c r="BE63" s="928"/>
      <c r="BF63" s="928"/>
      <c r="BG63" s="928"/>
      <c r="BH63" s="928"/>
      <c r="BI63" s="929"/>
      <c r="BJ63" s="930" t="s">
        <v>407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394</v>
      </c>
      <c r="AB66" s="798"/>
      <c r="AC66" s="798"/>
      <c r="AD66" s="798"/>
      <c r="AE66" s="799"/>
      <c r="AF66" s="933" t="s">
        <v>395</v>
      </c>
      <c r="AG66" s="894"/>
      <c r="AH66" s="894"/>
      <c r="AI66" s="894"/>
      <c r="AJ66" s="934"/>
      <c r="AK66" s="797" t="s">
        <v>396</v>
      </c>
      <c r="AL66" s="821"/>
      <c r="AM66" s="821"/>
      <c r="AN66" s="821"/>
      <c r="AO66" s="822"/>
      <c r="AP66" s="797" t="s">
        <v>397</v>
      </c>
      <c r="AQ66" s="798"/>
      <c r="AR66" s="798"/>
      <c r="AS66" s="798"/>
      <c r="AT66" s="799"/>
      <c r="AU66" s="797" t="s">
        <v>412</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560</v>
      </c>
      <c r="C68" s="951"/>
      <c r="D68" s="951"/>
      <c r="E68" s="951"/>
      <c r="F68" s="951"/>
      <c r="G68" s="951"/>
      <c r="H68" s="951"/>
      <c r="I68" s="951"/>
      <c r="J68" s="951"/>
      <c r="K68" s="951"/>
      <c r="L68" s="951"/>
      <c r="M68" s="951"/>
      <c r="N68" s="951"/>
      <c r="O68" s="951"/>
      <c r="P68" s="952"/>
      <c r="Q68" s="953">
        <v>859</v>
      </c>
      <c r="R68" s="947"/>
      <c r="S68" s="947"/>
      <c r="T68" s="947"/>
      <c r="U68" s="947"/>
      <c r="V68" s="947">
        <v>837</v>
      </c>
      <c r="W68" s="947"/>
      <c r="X68" s="947"/>
      <c r="Y68" s="947"/>
      <c r="Z68" s="947"/>
      <c r="AA68" s="947">
        <v>22</v>
      </c>
      <c r="AB68" s="947"/>
      <c r="AC68" s="947"/>
      <c r="AD68" s="947"/>
      <c r="AE68" s="947"/>
      <c r="AF68" s="947">
        <v>22</v>
      </c>
      <c r="AG68" s="947"/>
      <c r="AH68" s="947"/>
      <c r="AI68" s="947"/>
      <c r="AJ68" s="947"/>
      <c r="AK68" s="947">
        <v>23</v>
      </c>
      <c r="AL68" s="947"/>
      <c r="AM68" s="947"/>
      <c r="AN68" s="947"/>
      <c r="AO68" s="947"/>
      <c r="AP68" s="947" t="s">
        <v>567</v>
      </c>
      <c r="AQ68" s="947"/>
      <c r="AR68" s="947"/>
      <c r="AS68" s="947"/>
      <c r="AT68" s="947"/>
      <c r="AU68" s="947" t="s">
        <v>567</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561</v>
      </c>
      <c r="C69" s="955"/>
      <c r="D69" s="955"/>
      <c r="E69" s="955"/>
      <c r="F69" s="955"/>
      <c r="G69" s="955"/>
      <c r="H69" s="955"/>
      <c r="I69" s="955"/>
      <c r="J69" s="955"/>
      <c r="K69" s="955"/>
      <c r="L69" s="955"/>
      <c r="M69" s="955"/>
      <c r="N69" s="955"/>
      <c r="O69" s="955"/>
      <c r="P69" s="956"/>
      <c r="Q69" s="957">
        <v>299</v>
      </c>
      <c r="R69" s="912"/>
      <c r="S69" s="912"/>
      <c r="T69" s="912"/>
      <c r="U69" s="912"/>
      <c r="V69" s="912">
        <v>244</v>
      </c>
      <c r="W69" s="912"/>
      <c r="X69" s="912"/>
      <c r="Y69" s="912"/>
      <c r="Z69" s="912"/>
      <c r="AA69" s="912">
        <v>55</v>
      </c>
      <c r="AB69" s="912"/>
      <c r="AC69" s="912"/>
      <c r="AD69" s="912"/>
      <c r="AE69" s="912"/>
      <c r="AF69" s="912">
        <v>55</v>
      </c>
      <c r="AG69" s="912"/>
      <c r="AH69" s="912"/>
      <c r="AI69" s="912"/>
      <c r="AJ69" s="912"/>
      <c r="AK69" s="912" t="s">
        <v>568</v>
      </c>
      <c r="AL69" s="912"/>
      <c r="AM69" s="912"/>
      <c r="AN69" s="912"/>
      <c r="AO69" s="912"/>
      <c r="AP69" s="912" t="s">
        <v>567</v>
      </c>
      <c r="AQ69" s="912"/>
      <c r="AR69" s="912"/>
      <c r="AS69" s="912"/>
      <c r="AT69" s="912"/>
      <c r="AU69" s="912" t="s">
        <v>569</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562</v>
      </c>
      <c r="C70" s="955"/>
      <c r="D70" s="955"/>
      <c r="E70" s="955"/>
      <c r="F70" s="955"/>
      <c r="G70" s="955"/>
      <c r="H70" s="955"/>
      <c r="I70" s="955"/>
      <c r="J70" s="955"/>
      <c r="K70" s="955"/>
      <c r="L70" s="955"/>
      <c r="M70" s="955"/>
      <c r="N70" s="955"/>
      <c r="O70" s="955"/>
      <c r="P70" s="956"/>
      <c r="Q70" s="957">
        <v>10980</v>
      </c>
      <c r="R70" s="912"/>
      <c r="S70" s="912"/>
      <c r="T70" s="912"/>
      <c r="U70" s="912"/>
      <c r="V70" s="912">
        <v>10267</v>
      </c>
      <c r="W70" s="912"/>
      <c r="X70" s="912"/>
      <c r="Y70" s="912"/>
      <c r="Z70" s="912"/>
      <c r="AA70" s="912">
        <v>713</v>
      </c>
      <c r="AB70" s="912"/>
      <c r="AC70" s="912"/>
      <c r="AD70" s="912"/>
      <c r="AE70" s="912"/>
      <c r="AF70" s="912">
        <v>713</v>
      </c>
      <c r="AG70" s="912"/>
      <c r="AH70" s="912"/>
      <c r="AI70" s="912"/>
      <c r="AJ70" s="912"/>
      <c r="AK70" s="912" t="s">
        <v>568</v>
      </c>
      <c r="AL70" s="912"/>
      <c r="AM70" s="912"/>
      <c r="AN70" s="912"/>
      <c r="AO70" s="912"/>
      <c r="AP70" s="912">
        <v>2124</v>
      </c>
      <c r="AQ70" s="912"/>
      <c r="AR70" s="912"/>
      <c r="AS70" s="912"/>
      <c r="AT70" s="912"/>
      <c r="AU70" s="912">
        <v>30</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563</v>
      </c>
      <c r="C71" s="955"/>
      <c r="D71" s="955"/>
      <c r="E71" s="955"/>
      <c r="F71" s="955"/>
      <c r="G71" s="955"/>
      <c r="H71" s="955"/>
      <c r="I71" s="955"/>
      <c r="J71" s="955"/>
      <c r="K71" s="955"/>
      <c r="L71" s="955"/>
      <c r="M71" s="955"/>
      <c r="N71" s="955"/>
      <c r="O71" s="955"/>
      <c r="P71" s="956"/>
      <c r="Q71" s="957">
        <v>2297</v>
      </c>
      <c r="R71" s="912"/>
      <c r="S71" s="912"/>
      <c r="T71" s="912"/>
      <c r="U71" s="912"/>
      <c r="V71" s="912">
        <v>2145</v>
      </c>
      <c r="W71" s="912"/>
      <c r="X71" s="912"/>
      <c r="Y71" s="912"/>
      <c r="Z71" s="912"/>
      <c r="AA71" s="912">
        <v>152</v>
      </c>
      <c r="AB71" s="912"/>
      <c r="AC71" s="912"/>
      <c r="AD71" s="912"/>
      <c r="AE71" s="912"/>
      <c r="AF71" s="912">
        <v>152</v>
      </c>
      <c r="AG71" s="912"/>
      <c r="AH71" s="912"/>
      <c r="AI71" s="912"/>
      <c r="AJ71" s="912"/>
      <c r="AK71" s="912" t="s">
        <v>567</v>
      </c>
      <c r="AL71" s="912"/>
      <c r="AM71" s="912"/>
      <c r="AN71" s="912"/>
      <c r="AO71" s="912"/>
      <c r="AP71" s="912">
        <v>1062</v>
      </c>
      <c r="AQ71" s="912"/>
      <c r="AR71" s="912"/>
      <c r="AS71" s="912"/>
      <c r="AT71" s="912"/>
      <c r="AU71" s="912">
        <v>175</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564</v>
      </c>
      <c r="C72" s="955"/>
      <c r="D72" s="955"/>
      <c r="E72" s="955"/>
      <c r="F72" s="955"/>
      <c r="G72" s="955"/>
      <c r="H72" s="955"/>
      <c r="I72" s="955"/>
      <c r="J72" s="955"/>
      <c r="K72" s="955"/>
      <c r="L72" s="955"/>
      <c r="M72" s="955"/>
      <c r="N72" s="955"/>
      <c r="O72" s="955"/>
      <c r="P72" s="956"/>
      <c r="Q72" s="957">
        <v>305</v>
      </c>
      <c r="R72" s="912"/>
      <c r="S72" s="912"/>
      <c r="T72" s="912"/>
      <c r="U72" s="912"/>
      <c r="V72" s="912">
        <v>277</v>
      </c>
      <c r="W72" s="912"/>
      <c r="X72" s="912"/>
      <c r="Y72" s="912"/>
      <c r="Z72" s="912"/>
      <c r="AA72" s="912">
        <v>28</v>
      </c>
      <c r="AB72" s="912"/>
      <c r="AC72" s="912"/>
      <c r="AD72" s="912"/>
      <c r="AE72" s="912"/>
      <c r="AF72" s="912">
        <v>28</v>
      </c>
      <c r="AG72" s="912"/>
      <c r="AH72" s="912"/>
      <c r="AI72" s="912"/>
      <c r="AJ72" s="912"/>
      <c r="AK72" s="912" t="s">
        <v>567</v>
      </c>
      <c r="AL72" s="912"/>
      <c r="AM72" s="912"/>
      <c r="AN72" s="912"/>
      <c r="AO72" s="912"/>
      <c r="AP72" s="912" t="s">
        <v>567</v>
      </c>
      <c r="AQ72" s="912"/>
      <c r="AR72" s="912"/>
      <c r="AS72" s="912"/>
      <c r="AT72" s="912"/>
      <c r="AU72" s="912" t="s">
        <v>567</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565</v>
      </c>
      <c r="C73" s="955"/>
      <c r="D73" s="955"/>
      <c r="E73" s="955"/>
      <c r="F73" s="955"/>
      <c r="G73" s="955"/>
      <c r="H73" s="955"/>
      <c r="I73" s="955"/>
      <c r="J73" s="955"/>
      <c r="K73" s="955"/>
      <c r="L73" s="955"/>
      <c r="M73" s="955"/>
      <c r="N73" s="955"/>
      <c r="O73" s="955"/>
      <c r="P73" s="956"/>
      <c r="Q73" s="957">
        <v>6933</v>
      </c>
      <c r="R73" s="912">
        <v>6933</v>
      </c>
      <c r="S73" s="912">
        <v>6933</v>
      </c>
      <c r="T73" s="912">
        <v>6933</v>
      </c>
      <c r="U73" s="912">
        <v>6933</v>
      </c>
      <c r="V73" s="912">
        <v>6850</v>
      </c>
      <c r="W73" s="912">
        <v>6850</v>
      </c>
      <c r="X73" s="912">
        <v>6850</v>
      </c>
      <c r="Y73" s="912">
        <v>6850</v>
      </c>
      <c r="Z73" s="912">
        <v>6850</v>
      </c>
      <c r="AA73" s="912">
        <v>82</v>
      </c>
      <c r="AB73" s="912">
        <v>82</v>
      </c>
      <c r="AC73" s="912">
        <v>82</v>
      </c>
      <c r="AD73" s="912">
        <v>82</v>
      </c>
      <c r="AE73" s="912">
        <v>82</v>
      </c>
      <c r="AF73" s="912">
        <v>82</v>
      </c>
      <c r="AG73" s="912">
        <v>82</v>
      </c>
      <c r="AH73" s="912">
        <v>82</v>
      </c>
      <c r="AI73" s="912">
        <v>82</v>
      </c>
      <c r="AJ73" s="912">
        <v>82</v>
      </c>
      <c r="AK73" s="912">
        <v>2485</v>
      </c>
      <c r="AL73" s="912">
        <v>2485</v>
      </c>
      <c r="AM73" s="912">
        <v>2485</v>
      </c>
      <c r="AN73" s="912">
        <v>2485</v>
      </c>
      <c r="AO73" s="912">
        <v>2485</v>
      </c>
      <c r="AP73" s="912" t="s">
        <v>499</v>
      </c>
      <c r="AQ73" s="912"/>
      <c r="AR73" s="912"/>
      <c r="AS73" s="912"/>
      <c r="AT73" s="912"/>
      <c r="AU73" s="912" t="s">
        <v>499</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566</v>
      </c>
      <c r="C74" s="955"/>
      <c r="D74" s="955"/>
      <c r="E74" s="955"/>
      <c r="F74" s="955"/>
      <c r="G74" s="955"/>
      <c r="H74" s="955"/>
      <c r="I74" s="955"/>
      <c r="J74" s="955"/>
      <c r="K74" s="955"/>
      <c r="L74" s="955"/>
      <c r="M74" s="955"/>
      <c r="N74" s="955"/>
      <c r="O74" s="955"/>
      <c r="P74" s="956"/>
      <c r="Q74" s="957">
        <v>1385861</v>
      </c>
      <c r="R74" s="912">
        <v>1385861</v>
      </c>
      <c r="S74" s="912">
        <v>1385861</v>
      </c>
      <c r="T74" s="912">
        <v>1385861</v>
      </c>
      <c r="U74" s="912">
        <v>1385861</v>
      </c>
      <c r="V74" s="912">
        <v>1346246</v>
      </c>
      <c r="W74" s="912">
        <v>1346246</v>
      </c>
      <c r="X74" s="912">
        <v>1346246</v>
      </c>
      <c r="Y74" s="912">
        <v>1346246</v>
      </c>
      <c r="Z74" s="912">
        <v>1346246</v>
      </c>
      <c r="AA74" s="912">
        <v>39615</v>
      </c>
      <c r="AB74" s="912">
        <v>39615</v>
      </c>
      <c r="AC74" s="912">
        <v>39615</v>
      </c>
      <c r="AD74" s="912">
        <v>39615</v>
      </c>
      <c r="AE74" s="912">
        <v>39615</v>
      </c>
      <c r="AF74" s="912">
        <v>39615</v>
      </c>
      <c r="AG74" s="912">
        <v>39615</v>
      </c>
      <c r="AH74" s="912">
        <v>39615</v>
      </c>
      <c r="AI74" s="912">
        <v>39615</v>
      </c>
      <c r="AJ74" s="912">
        <v>39615</v>
      </c>
      <c r="AK74" s="912">
        <v>13582</v>
      </c>
      <c r="AL74" s="912">
        <v>13582</v>
      </c>
      <c r="AM74" s="912">
        <v>13582</v>
      </c>
      <c r="AN74" s="912">
        <v>13582</v>
      </c>
      <c r="AO74" s="912">
        <v>13582</v>
      </c>
      <c r="AP74" s="912" t="s">
        <v>499</v>
      </c>
      <c r="AQ74" s="912"/>
      <c r="AR74" s="912"/>
      <c r="AS74" s="912"/>
      <c r="AT74" s="912"/>
      <c r="AU74" s="912" t="s">
        <v>499</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388</v>
      </c>
      <c r="B88" s="870" t="s">
        <v>413</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40667</v>
      </c>
      <c r="AG88" s="923"/>
      <c r="AH88" s="923"/>
      <c r="AI88" s="923"/>
      <c r="AJ88" s="923"/>
      <c r="AK88" s="920"/>
      <c r="AL88" s="920"/>
      <c r="AM88" s="920"/>
      <c r="AN88" s="920"/>
      <c r="AO88" s="920"/>
      <c r="AP88" s="923">
        <v>3186</v>
      </c>
      <c r="AQ88" s="923"/>
      <c r="AR88" s="923"/>
      <c r="AS88" s="923"/>
      <c r="AT88" s="923"/>
      <c r="AU88" s="923">
        <v>205</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414</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308</v>
      </c>
      <c r="CS102" s="931"/>
      <c r="CT102" s="931"/>
      <c r="CU102" s="931"/>
      <c r="CV102" s="974"/>
      <c r="CW102" s="973">
        <v>61</v>
      </c>
      <c r="CX102" s="931"/>
      <c r="CY102" s="931"/>
      <c r="CZ102" s="931"/>
      <c r="DA102" s="974"/>
      <c r="DB102" s="973">
        <v>257</v>
      </c>
      <c r="DC102" s="931"/>
      <c r="DD102" s="931"/>
      <c r="DE102" s="931"/>
      <c r="DF102" s="974"/>
      <c r="DG102" s="973"/>
      <c r="DH102" s="931"/>
      <c r="DI102" s="931"/>
      <c r="DJ102" s="931"/>
      <c r="DK102" s="974"/>
      <c r="DL102" s="973"/>
      <c r="DM102" s="931"/>
      <c r="DN102" s="931"/>
      <c r="DO102" s="931"/>
      <c r="DP102" s="974"/>
      <c r="DQ102" s="973"/>
      <c r="DR102" s="931"/>
      <c r="DS102" s="931"/>
      <c r="DT102" s="931"/>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415</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416</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419</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420</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422</v>
      </c>
      <c r="AB109" s="976"/>
      <c r="AC109" s="976"/>
      <c r="AD109" s="976"/>
      <c r="AE109" s="977"/>
      <c r="AF109" s="975" t="s">
        <v>307</v>
      </c>
      <c r="AG109" s="976"/>
      <c r="AH109" s="976"/>
      <c r="AI109" s="976"/>
      <c r="AJ109" s="977"/>
      <c r="AK109" s="975" t="s">
        <v>306</v>
      </c>
      <c r="AL109" s="976"/>
      <c r="AM109" s="976"/>
      <c r="AN109" s="976"/>
      <c r="AO109" s="977"/>
      <c r="AP109" s="975" t="s">
        <v>423</v>
      </c>
      <c r="AQ109" s="976"/>
      <c r="AR109" s="976"/>
      <c r="AS109" s="976"/>
      <c r="AT109" s="978"/>
      <c r="AU109" s="995" t="s">
        <v>421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422</v>
      </c>
      <c r="BR109" s="976"/>
      <c r="BS109" s="976"/>
      <c r="BT109" s="976"/>
      <c r="BU109" s="977"/>
      <c r="BV109" s="975" t="s">
        <v>307</v>
      </c>
      <c r="BW109" s="976"/>
      <c r="BX109" s="976"/>
      <c r="BY109" s="976"/>
      <c r="BZ109" s="977"/>
      <c r="CA109" s="975" t="s">
        <v>306</v>
      </c>
      <c r="CB109" s="976"/>
      <c r="CC109" s="976"/>
      <c r="CD109" s="976"/>
      <c r="CE109" s="977"/>
      <c r="CF109" s="996" t="s">
        <v>423</v>
      </c>
      <c r="CG109" s="996"/>
      <c r="CH109" s="996"/>
      <c r="CI109" s="996"/>
      <c r="CJ109" s="996"/>
      <c r="CK109" s="975" t="s">
        <v>424</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422</v>
      </c>
      <c r="DH109" s="976"/>
      <c r="DI109" s="976"/>
      <c r="DJ109" s="976"/>
      <c r="DK109" s="977"/>
      <c r="DL109" s="975" t="s">
        <v>307</v>
      </c>
      <c r="DM109" s="976"/>
      <c r="DN109" s="976"/>
      <c r="DO109" s="976"/>
      <c r="DP109" s="977"/>
      <c r="DQ109" s="975" t="s">
        <v>306</v>
      </c>
      <c r="DR109" s="976"/>
      <c r="DS109" s="976"/>
      <c r="DT109" s="976"/>
      <c r="DU109" s="977"/>
      <c r="DV109" s="975" t="s">
        <v>423</v>
      </c>
      <c r="DW109" s="976"/>
      <c r="DX109" s="976"/>
      <c r="DY109" s="976"/>
      <c r="DZ109" s="978"/>
    </row>
    <row r="110" spans="1:131" s="246" customFormat="1" ht="26.25" customHeight="1" x14ac:dyDescent="0.15">
      <c r="A110" s="979" t="s">
        <v>425</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1552965</v>
      </c>
      <c r="AB110" s="983"/>
      <c r="AC110" s="983"/>
      <c r="AD110" s="983"/>
      <c r="AE110" s="984"/>
      <c r="AF110" s="985">
        <v>1632211</v>
      </c>
      <c r="AG110" s="983"/>
      <c r="AH110" s="983"/>
      <c r="AI110" s="983"/>
      <c r="AJ110" s="984"/>
      <c r="AK110" s="985">
        <v>1581819</v>
      </c>
      <c r="AL110" s="983"/>
      <c r="AM110" s="983"/>
      <c r="AN110" s="983"/>
      <c r="AO110" s="984"/>
      <c r="AP110" s="986">
        <v>11.3</v>
      </c>
      <c r="AQ110" s="987"/>
      <c r="AR110" s="987"/>
      <c r="AS110" s="987"/>
      <c r="AT110" s="988"/>
      <c r="AU110" s="989" t="s">
        <v>71</v>
      </c>
      <c r="AV110" s="990"/>
      <c r="AW110" s="990"/>
      <c r="AX110" s="990"/>
      <c r="AY110" s="990"/>
      <c r="AZ110" s="1031" t="s">
        <v>426</v>
      </c>
      <c r="BA110" s="980"/>
      <c r="BB110" s="980"/>
      <c r="BC110" s="980"/>
      <c r="BD110" s="980"/>
      <c r="BE110" s="980"/>
      <c r="BF110" s="980"/>
      <c r="BG110" s="980"/>
      <c r="BH110" s="980"/>
      <c r="BI110" s="980"/>
      <c r="BJ110" s="980"/>
      <c r="BK110" s="980"/>
      <c r="BL110" s="980"/>
      <c r="BM110" s="980"/>
      <c r="BN110" s="980"/>
      <c r="BO110" s="980"/>
      <c r="BP110" s="981"/>
      <c r="BQ110" s="1017">
        <v>14705115</v>
      </c>
      <c r="BR110" s="1018"/>
      <c r="BS110" s="1018"/>
      <c r="BT110" s="1018"/>
      <c r="BU110" s="1018"/>
      <c r="BV110" s="1018">
        <v>13998570</v>
      </c>
      <c r="BW110" s="1018"/>
      <c r="BX110" s="1018"/>
      <c r="BY110" s="1018"/>
      <c r="BZ110" s="1018"/>
      <c r="CA110" s="1018">
        <v>13601162</v>
      </c>
      <c r="CB110" s="1018"/>
      <c r="CC110" s="1018"/>
      <c r="CD110" s="1018"/>
      <c r="CE110" s="1018"/>
      <c r="CF110" s="1032">
        <v>97.4</v>
      </c>
      <c r="CG110" s="1033"/>
      <c r="CH110" s="1033"/>
      <c r="CI110" s="1033"/>
      <c r="CJ110" s="1033"/>
      <c r="CK110" s="1034" t="s">
        <v>427</v>
      </c>
      <c r="CL110" s="1035"/>
      <c r="CM110" s="1014" t="s">
        <v>428</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126</v>
      </c>
      <c r="DH110" s="1018"/>
      <c r="DI110" s="1018"/>
      <c r="DJ110" s="1018"/>
      <c r="DK110" s="1018"/>
      <c r="DL110" s="1018" t="s">
        <v>126</v>
      </c>
      <c r="DM110" s="1018"/>
      <c r="DN110" s="1018"/>
      <c r="DO110" s="1018"/>
      <c r="DP110" s="1018"/>
      <c r="DQ110" s="1018" t="s">
        <v>126</v>
      </c>
      <c r="DR110" s="1018"/>
      <c r="DS110" s="1018"/>
      <c r="DT110" s="1018"/>
      <c r="DU110" s="1018"/>
      <c r="DV110" s="1019" t="s">
        <v>126</v>
      </c>
      <c r="DW110" s="1019"/>
      <c r="DX110" s="1019"/>
      <c r="DY110" s="1019"/>
      <c r="DZ110" s="1020"/>
    </row>
    <row r="111" spans="1:131" s="246" customFormat="1" ht="26.25" customHeight="1" x14ac:dyDescent="0.15">
      <c r="A111" s="1021" t="s">
        <v>429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126</v>
      </c>
      <c r="AB111" s="1025"/>
      <c r="AC111" s="1025"/>
      <c r="AD111" s="1025"/>
      <c r="AE111" s="1026"/>
      <c r="AF111" s="1027" t="s">
        <v>126</v>
      </c>
      <c r="AG111" s="1025"/>
      <c r="AH111" s="1025"/>
      <c r="AI111" s="1025"/>
      <c r="AJ111" s="1026"/>
      <c r="AK111" s="1027" t="s">
        <v>126</v>
      </c>
      <c r="AL111" s="1025"/>
      <c r="AM111" s="1025"/>
      <c r="AN111" s="1025"/>
      <c r="AO111" s="1026"/>
      <c r="AP111" s="1028" t="s">
        <v>126</v>
      </c>
      <c r="AQ111" s="1029"/>
      <c r="AR111" s="1029"/>
      <c r="AS111" s="1029"/>
      <c r="AT111" s="1030"/>
      <c r="AU111" s="991"/>
      <c r="AV111" s="992"/>
      <c r="AW111" s="992"/>
      <c r="AX111" s="992"/>
      <c r="AY111" s="992"/>
      <c r="AZ111" s="1040" t="s">
        <v>430</v>
      </c>
      <c r="BA111" s="1041"/>
      <c r="BB111" s="1041"/>
      <c r="BC111" s="1041"/>
      <c r="BD111" s="1041"/>
      <c r="BE111" s="1041"/>
      <c r="BF111" s="1041"/>
      <c r="BG111" s="1041"/>
      <c r="BH111" s="1041"/>
      <c r="BI111" s="1041"/>
      <c r="BJ111" s="1041"/>
      <c r="BK111" s="1041"/>
      <c r="BL111" s="1041"/>
      <c r="BM111" s="1041"/>
      <c r="BN111" s="1041"/>
      <c r="BO111" s="1041"/>
      <c r="BP111" s="1042"/>
      <c r="BQ111" s="1010">
        <v>519860</v>
      </c>
      <c r="BR111" s="1011"/>
      <c r="BS111" s="1011"/>
      <c r="BT111" s="1011"/>
      <c r="BU111" s="1011"/>
      <c r="BV111" s="1011">
        <v>1165440</v>
      </c>
      <c r="BW111" s="1011"/>
      <c r="BX111" s="1011"/>
      <c r="BY111" s="1011"/>
      <c r="BZ111" s="1011"/>
      <c r="CA111" s="1011">
        <v>331517</v>
      </c>
      <c r="CB111" s="1011"/>
      <c r="CC111" s="1011"/>
      <c r="CD111" s="1011"/>
      <c r="CE111" s="1011"/>
      <c r="CF111" s="1005">
        <v>2.4</v>
      </c>
      <c r="CG111" s="1006"/>
      <c r="CH111" s="1006"/>
      <c r="CI111" s="1006"/>
      <c r="CJ111" s="1006"/>
      <c r="CK111" s="1036"/>
      <c r="CL111" s="1037"/>
      <c r="CM111" s="1007" t="s">
        <v>431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126</v>
      </c>
      <c r="DH111" s="1011"/>
      <c r="DI111" s="1011"/>
      <c r="DJ111" s="1011"/>
      <c r="DK111" s="1011"/>
      <c r="DL111" s="1011" t="s">
        <v>126</v>
      </c>
      <c r="DM111" s="1011"/>
      <c r="DN111" s="1011"/>
      <c r="DO111" s="1011"/>
      <c r="DP111" s="1011"/>
      <c r="DQ111" s="1011" t="s">
        <v>126</v>
      </c>
      <c r="DR111" s="1011"/>
      <c r="DS111" s="1011"/>
      <c r="DT111" s="1011"/>
      <c r="DU111" s="1011"/>
      <c r="DV111" s="1012" t="s">
        <v>126</v>
      </c>
      <c r="DW111" s="1012"/>
      <c r="DX111" s="1012"/>
      <c r="DY111" s="1012"/>
      <c r="DZ111" s="1013"/>
    </row>
    <row r="112" spans="1:131" s="246" customFormat="1" ht="26.25" customHeight="1" x14ac:dyDescent="0.15">
      <c r="A112" s="1043" t="s">
        <v>432</v>
      </c>
      <c r="B112" s="1044"/>
      <c r="C112" s="1041" t="s">
        <v>433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126</v>
      </c>
      <c r="AB112" s="1050"/>
      <c r="AC112" s="1050"/>
      <c r="AD112" s="1050"/>
      <c r="AE112" s="1051"/>
      <c r="AF112" s="1052" t="s">
        <v>126</v>
      </c>
      <c r="AG112" s="1050"/>
      <c r="AH112" s="1050"/>
      <c r="AI112" s="1050"/>
      <c r="AJ112" s="1051"/>
      <c r="AK112" s="1052" t="s">
        <v>126</v>
      </c>
      <c r="AL112" s="1050"/>
      <c r="AM112" s="1050"/>
      <c r="AN112" s="1050"/>
      <c r="AO112" s="1051"/>
      <c r="AP112" s="1053" t="s">
        <v>126</v>
      </c>
      <c r="AQ112" s="1054"/>
      <c r="AR112" s="1054"/>
      <c r="AS112" s="1054"/>
      <c r="AT112" s="1055"/>
      <c r="AU112" s="991"/>
      <c r="AV112" s="992"/>
      <c r="AW112" s="992"/>
      <c r="AX112" s="992"/>
      <c r="AY112" s="992"/>
      <c r="AZ112" s="1040" t="s">
        <v>434</v>
      </c>
      <c r="BA112" s="1041"/>
      <c r="BB112" s="1041"/>
      <c r="BC112" s="1041"/>
      <c r="BD112" s="1041"/>
      <c r="BE112" s="1041"/>
      <c r="BF112" s="1041"/>
      <c r="BG112" s="1041"/>
      <c r="BH112" s="1041"/>
      <c r="BI112" s="1041"/>
      <c r="BJ112" s="1041"/>
      <c r="BK112" s="1041"/>
      <c r="BL112" s="1041"/>
      <c r="BM112" s="1041"/>
      <c r="BN112" s="1041"/>
      <c r="BO112" s="1041"/>
      <c r="BP112" s="1042"/>
      <c r="BQ112" s="1010">
        <v>6173755</v>
      </c>
      <c r="BR112" s="1011"/>
      <c r="BS112" s="1011"/>
      <c r="BT112" s="1011"/>
      <c r="BU112" s="1011"/>
      <c r="BV112" s="1011">
        <v>5634406</v>
      </c>
      <c r="BW112" s="1011"/>
      <c r="BX112" s="1011"/>
      <c r="BY112" s="1011"/>
      <c r="BZ112" s="1011"/>
      <c r="CA112" s="1011">
        <v>5130066</v>
      </c>
      <c r="CB112" s="1011"/>
      <c r="CC112" s="1011"/>
      <c r="CD112" s="1011"/>
      <c r="CE112" s="1011"/>
      <c r="CF112" s="1005">
        <v>36.700000000000003</v>
      </c>
      <c r="CG112" s="1006"/>
      <c r="CH112" s="1006"/>
      <c r="CI112" s="1006"/>
      <c r="CJ112" s="1006"/>
      <c r="CK112" s="1036"/>
      <c r="CL112" s="1037"/>
      <c r="CM112" s="1007" t="s">
        <v>435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126</v>
      </c>
      <c r="DH112" s="1011"/>
      <c r="DI112" s="1011"/>
      <c r="DJ112" s="1011"/>
      <c r="DK112" s="1011"/>
      <c r="DL112" s="1011" t="s">
        <v>126</v>
      </c>
      <c r="DM112" s="1011"/>
      <c r="DN112" s="1011"/>
      <c r="DO112" s="1011"/>
      <c r="DP112" s="1011"/>
      <c r="DQ112" s="1011" t="s">
        <v>126</v>
      </c>
      <c r="DR112" s="1011"/>
      <c r="DS112" s="1011"/>
      <c r="DT112" s="1011"/>
      <c r="DU112" s="1011"/>
      <c r="DV112" s="1012" t="s">
        <v>126</v>
      </c>
      <c r="DW112" s="1012"/>
      <c r="DX112" s="1012"/>
      <c r="DY112" s="1012"/>
      <c r="DZ112" s="1013"/>
    </row>
    <row r="113" spans="1:130" s="246" customFormat="1" ht="26.25" customHeight="1" x14ac:dyDescent="0.15">
      <c r="A113" s="1045"/>
      <c r="B113" s="1046"/>
      <c r="C113" s="1041" t="s">
        <v>436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832684</v>
      </c>
      <c r="AB113" s="1025"/>
      <c r="AC113" s="1025"/>
      <c r="AD113" s="1025"/>
      <c r="AE113" s="1026"/>
      <c r="AF113" s="1027">
        <v>791286</v>
      </c>
      <c r="AG113" s="1025"/>
      <c r="AH113" s="1025"/>
      <c r="AI113" s="1025"/>
      <c r="AJ113" s="1026"/>
      <c r="AK113" s="1027">
        <v>784743</v>
      </c>
      <c r="AL113" s="1025"/>
      <c r="AM113" s="1025"/>
      <c r="AN113" s="1025"/>
      <c r="AO113" s="1026"/>
      <c r="AP113" s="1028">
        <v>5.6</v>
      </c>
      <c r="AQ113" s="1029"/>
      <c r="AR113" s="1029"/>
      <c r="AS113" s="1029"/>
      <c r="AT113" s="1030"/>
      <c r="AU113" s="991"/>
      <c r="AV113" s="992"/>
      <c r="AW113" s="992"/>
      <c r="AX113" s="992"/>
      <c r="AY113" s="992"/>
      <c r="AZ113" s="1040" t="s">
        <v>437</v>
      </c>
      <c r="BA113" s="1041"/>
      <c r="BB113" s="1041"/>
      <c r="BC113" s="1041"/>
      <c r="BD113" s="1041"/>
      <c r="BE113" s="1041"/>
      <c r="BF113" s="1041"/>
      <c r="BG113" s="1041"/>
      <c r="BH113" s="1041"/>
      <c r="BI113" s="1041"/>
      <c r="BJ113" s="1041"/>
      <c r="BK113" s="1041"/>
      <c r="BL113" s="1041"/>
      <c r="BM113" s="1041"/>
      <c r="BN113" s="1041"/>
      <c r="BO113" s="1041"/>
      <c r="BP113" s="1042"/>
      <c r="BQ113" s="1010">
        <v>279374</v>
      </c>
      <c r="BR113" s="1011"/>
      <c r="BS113" s="1011"/>
      <c r="BT113" s="1011"/>
      <c r="BU113" s="1011"/>
      <c r="BV113" s="1011">
        <v>238110</v>
      </c>
      <c r="BW113" s="1011"/>
      <c r="BX113" s="1011"/>
      <c r="BY113" s="1011"/>
      <c r="BZ113" s="1011"/>
      <c r="CA113" s="1011">
        <v>205004</v>
      </c>
      <c r="CB113" s="1011"/>
      <c r="CC113" s="1011"/>
      <c r="CD113" s="1011"/>
      <c r="CE113" s="1011"/>
      <c r="CF113" s="1005">
        <v>1.5</v>
      </c>
      <c r="CG113" s="1006"/>
      <c r="CH113" s="1006"/>
      <c r="CI113" s="1006"/>
      <c r="CJ113" s="1006"/>
      <c r="CK113" s="1036"/>
      <c r="CL113" s="1037"/>
      <c r="CM113" s="1007" t="s">
        <v>438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126</v>
      </c>
      <c r="DH113" s="1050"/>
      <c r="DI113" s="1050"/>
      <c r="DJ113" s="1050"/>
      <c r="DK113" s="1051"/>
      <c r="DL113" s="1052" t="s">
        <v>126</v>
      </c>
      <c r="DM113" s="1050"/>
      <c r="DN113" s="1050"/>
      <c r="DO113" s="1050"/>
      <c r="DP113" s="1051"/>
      <c r="DQ113" s="1052" t="s">
        <v>126</v>
      </c>
      <c r="DR113" s="1050"/>
      <c r="DS113" s="1050"/>
      <c r="DT113" s="1050"/>
      <c r="DU113" s="1051"/>
      <c r="DV113" s="1053" t="s">
        <v>126</v>
      </c>
      <c r="DW113" s="1054"/>
      <c r="DX113" s="1054"/>
      <c r="DY113" s="1054"/>
      <c r="DZ113" s="1055"/>
    </row>
    <row r="114" spans="1:130" s="246" customFormat="1" ht="26.25" customHeight="1" x14ac:dyDescent="0.15">
      <c r="A114" s="1045"/>
      <c r="B114" s="1046"/>
      <c r="C114" s="1041" t="s">
        <v>439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18704</v>
      </c>
      <c r="AB114" s="1050"/>
      <c r="AC114" s="1050"/>
      <c r="AD114" s="1050"/>
      <c r="AE114" s="1051"/>
      <c r="AF114" s="1052">
        <v>24949</v>
      </c>
      <c r="AG114" s="1050"/>
      <c r="AH114" s="1050"/>
      <c r="AI114" s="1050"/>
      <c r="AJ114" s="1051"/>
      <c r="AK114" s="1052">
        <v>34376</v>
      </c>
      <c r="AL114" s="1050"/>
      <c r="AM114" s="1050"/>
      <c r="AN114" s="1050"/>
      <c r="AO114" s="1051"/>
      <c r="AP114" s="1053">
        <v>0.2</v>
      </c>
      <c r="AQ114" s="1054"/>
      <c r="AR114" s="1054"/>
      <c r="AS114" s="1054"/>
      <c r="AT114" s="1055"/>
      <c r="AU114" s="991"/>
      <c r="AV114" s="992"/>
      <c r="AW114" s="992"/>
      <c r="AX114" s="992"/>
      <c r="AY114" s="992"/>
      <c r="AZ114" s="1040" t="s">
        <v>440</v>
      </c>
      <c r="BA114" s="1041"/>
      <c r="BB114" s="1041"/>
      <c r="BC114" s="1041"/>
      <c r="BD114" s="1041"/>
      <c r="BE114" s="1041"/>
      <c r="BF114" s="1041"/>
      <c r="BG114" s="1041"/>
      <c r="BH114" s="1041"/>
      <c r="BI114" s="1041"/>
      <c r="BJ114" s="1041"/>
      <c r="BK114" s="1041"/>
      <c r="BL114" s="1041"/>
      <c r="BM114" s="1041"/>
      <c r="BN114" s="1041"/>
      <c r="BO114" s="1041"/>
      <c r="BP114" s="1042"/>
      <c r="BQ114" s="1010">
        <v>3491048</v>
      </c>
      <c r="BR114" s="1011"/>
      <c r="BS114" s="1011"/>
      <c r="BT114" s="1011"/>
      <c r="BU114" s="1011"/>
      <c r="BV114" s="1011">
        <v>3190291</v>
      </c>
      <c r="BW114" s="1011"/>
      <c r="BX114" s="1011"/>
      <c r="BY114" s="1011"/>
      <c r="BZ114" s="1011"/>
      <c r="CA114" s="1011">
        <v>3036600</v>
      </c>
      <c r="CB114" s="1011"/>
      <c r="CC114" s="1011"/>
      <c r="CD114" s="1011"/>
      <c r="CE114" s="1011"/>
      <c r="CF114" s="1005">
        <v>21.7</v>
      </c>
      <c r="CG114" s="1006"/>
      <c r="CH114" s="1006"/>
      <c r="CI114" s="1006"/>
      <c r="CJ114" s="1006"/>
      <c r="CK114" s="1036"/>
      <c r="CL114" s="1037"/>
      <c r="CM114" s="1007" t="s">
        <v>441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126</v>
      </c>
      <c r="DH114" s="1050"/>
      <c r="DI114" s="1050"/>
      <c r="DJ114" s="1050"/>
      <c r="DK114" s="1051"/>
      <c r="DL114" s="1052" t="s">
        <v>126</v>
      </c>
      <c r="DM114" s="1050"/>
      <c r="DN114" s="1050"/>
      <c r="DO114" s="1050"/>
      <c r="DP114" s="1051"/>
      <c r="DQ114" s="1052" t="s">
        <v>126</v>
      </c>
      <c r="DR114" s="1050"/>
      <c r="DS114" s="1050"/>
      <c r="DT114" s="1050"/>
      <c r="DU114" s="1051"/>
      <c r="DV114" s="1053" t="s">
        <v>126</v>
      </c>
      <c r="DW114" s="1054"/>
      <c r="DX114" s="1054"/>
      <c r="DY114" s="1054"/>
      <c r="DZ114" s="1055"/>
    </row>
    <row r="115" spans="1:130" s="246" customFormat="1" ht="26.25" customHeight="1" x14ac:dyDescent="0.15">
      <c r="A115" s="1045"/>
      <c r="B115" s="1046"/>
      <c r="C115" s="1041" t="s">
        <v>442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29578</v>
      </c>
      <c r="AB115" s="1025"/>
      <c r="AC115" s="1025"/>
      <c r="AD115" s="1025"/>
      <c r="AE115" s="1026"/>
      <c r="AF115" s="1027">
        <v>25398</v>
      </c>
      <c r="AG115" s="1025"/>
      <c r="AH115" s="1025"/>
      <c r="AI115" s="1025"/>
      <c r="AJ115" s="1026"/>
      <c r="AK115" s="1027">
        <v>19823</v>
      </c>
      <c r="AL115" s="1025"/>
      <c r="AM115" s="1025"/>
      <c r="AN115" s="1025"/>
      <c r="AO115" s="1026"/>
      <c r="AP115" s="1028">
        <v>0.1</v>
      </c>
      <c r="AQ115" s="1029"/>
      <c r="AR115" s="1029"/>
      <c r="AS115" s="1029"/>
      <c r="AT115" s="1030"/>
      <c r="AU115" s="991"/>
      <c r="AV115" s="992"/>
      <c r="AW115" s="992"/>
      <c r="AX115" s="992"/>
      <c r="AY115" s="992"/>
      <c r="AZ115" s="1040" t="s">
        <v>443</v>
      </c>
      <c r="BA115" s="1041"/>
      <c r="BB115" s="1041"/>
      <c r="BC115" s="1041"/>
      <c r="BD115" s="1041"/>
      <c r="BE115" s="1041"/>
      <c r="BF115" s="1041"/>
      <c r="BG115" s="1041"/>
      <c r="BH115" s="1041"/>
      <c r="BI115" s="1041"/>
      <c r="BJ115" s="1041"/>
      <c r="BK115" s="1041"/>
      <c r="BL115" s="1041"/>
      <c r="BM115" s="1041"/>
      <c r="BN115" s="1041"/>
      <c r="BO115" s="1041"/>
      <c r="BP115" s="1042"/>
      <c r="BQ115" s="1010" t="s">
        <v>126</v>
      </c>
      <c r="BR115" s="1011"/>
      <c r="BS115" s="1011"/>
      <c r="BT115" s="1011"/>
      <c r="BU115" s="1011"/>
      <c r="BV115" s="1011" t="s">
        <v>126</v>
      </c>
      <c r="BW115" s="1011"/>
      <c r="BX115" s="1011"/>
      <c r="BY115" s="1011"/>
      <c r="BZ115" s="1011"/>
      <c r="CA115" s="1011" t="s">
        <v>126</v>
      </c>
      <c r="CB115" s="1011"/>
      <c r="CC115" s="1011"/>
      <c r="CD115" s="1011"/>
      <c r="CE115" s="1011"/>
      <c r="CF115" s="1005" t="s">
        <v>126</v>
      </c>
      <c r="CG115" s="1006"/>
      <c r="CH115" s="1006"/>
      <c r="CI115" s="1006"/>
      <c r="CJ115" s="1006"/>
      <c r="CK115" s="1036"/>
      <c r="CL115" s="1037"/>
      <c r="CM115" s="1040" t="s">
        <v>444</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426505</v>
      </c>
      <c r="DH115" s="1050"/>
      <c r="DI115" s="1050"/>
      <c r="DJ115" s="1050"/>
      <c r="DK115" s="1051"/>
      <c r="DL115" s="1052">
        <v>1098408</v>
      </c>
      <c r="DM115" s="1050"/>
      <c r="DN115" s="1050"/>
      <c r="DO115" s="1050"/>
      <c r="DP115" s="1051"/>
      <c r="DQ115" s="1052">
        <v>307381</v>
      </c>
      <c r="DR115" s="1050"/>
      <c r="DS115" s="1050"/>
      <c r="DT115" s="1050"/>
      <c r="DU115" s="1051"/>
      <c r="DV115" s="1053">
        <v>2.2000000000000002</v>
      </c>
      <c r="DW115" s="1054"/>
      <c r="DX115" s="1054"/>
      <c r="DY115" s="1054"/>
      <c r="DZ115" s="1055"/>
    </row>
    <row r="116" spans="1:130" s="246" customFormat="1" ht="26.25" customHeight="1" x14ac:dyDescent="0.15">
      <c r="A116" s="1047"/>
      <c r="B116" s="1048"/>
      <c r="C116" s="1056" t="s">
        <v>445</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126</v>
      </c>
      <c r="AB116" s="1050"/>
      <c r="AC116" s="1050"/>
      <c r="AD116" s="1050"/>
      <c r="AE116" s="1051"/>
      <c r="AF116" s="1052" t="s">
        <v>126</v>
      </c>
      <c r="AG116" s="1050"/>
      <c r="AH116" s="1050"/>
      <c r="AI116" s="1050"/>
      <c r="AJ116" s="1051"/>
      <c r="AK116" s="1052" t="s">
        <v>126</v>
      </c>
      <c r="AL116" s="1050"/>
      <c r="AM116" s="1050"/>
      <c r="AN116" s="1050"/>
      <c r="AO116" s="1051"/>
      <c r="AP116" s="1053" t="s">
        <v>126</v>
      </c>
      <c r="AQ116" s="1054"/>
      <c r="AR116" s="1054"/>
      <c r="AS116" s="1054"/>
      <c r="AT116" s="1055"/>
      <c r="AU116" s="991"/>
      <c r="AV116" s="992"/>
      <c r="AW116" s="992"/>
      <c r="AX116" s="992"/>
      <c r="AY116" s="992"/>
      <c r="AZ116" s="1058" t="s">
        <v>446</v>
      </c>
      <c r="BA116" s="1059"/>
      <c r="BB116" s="1059"/>
      <c r="BC116" s="1059"/>
      <c r="BD116" s="1059"/>
      <c r="BE116" s="1059"/>
      <c r="BF116" s="1059"/>
      <c r="BG116" s="1059"/>
      <c r="BH116" s="1059"/>
      <c r="BI116" s="1059"/>
      <c r="BJ116" s="1059"/>
      <c r="BK116" s="1059"/>
      <c r="BL116" s="1059"/>
      <c r="BM116" s="1059"/>
      <c r="BN116" s="1059"/>
      <c r="BO116" s="1059"/>
      <c r="BP116" s="1060"/>
      <c r="BQ116" s="1010" t="s">
        <v>126</v>
      </c>
      <c r="BR116" s="1011"/>
      <c r="BS116" s="1011"/>
      <c r="BT116" s="1011"/>
      <c r="BU116" s="1011"/>
      <c r="BV116" s="1011" t="s">
        <v>126</v>
      </c>
      <c r="BW116" s="1011"/>
      <c r="BX116" s="1011"/>
      <c r="BY116" s="1011"/>
      <c r="BZ116" s="1011"/>
      <c r="CA116" s="1011" t="s">
        <v>126</v>
      </c>
      <c r="CB116" s="1011"/>
      <c r="CC116" s="1011"/>
      <c r="CD116" s="1011"/>
      <c r="CE116" s="1011"/>
      <c r="CF116" s="1005" t="s">
        <v>126</v>
      </c>
      <c r="CG116" s="1006"/>
      <c r="CH116" s="1006"/>
      <c r="CI116" s="1006"/>
      <c r="CJ116" s="1006"/>
      <c r="CK116" s="1036"/>
      <c r="CL116" s="1037"/>
      <c r="CM116" s="1007" t="s">
        <v>447</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93355</v>
      </c>
      <c r="DH116" s="1050"/>
      <c r="DI116" s="1050"/>
      <c r="DJ116" s="1050"/>
      <c r="DK116" s="1051"/>
      <c r="DL116" s="1052">
        <v>67032</v>
      </c>
      <c r="DM116" s="1050"/>
      <c r="DN116" s="1050"/>
      <c r="DO116" s="1050"/>
      <c r="DP116" s="1051"/>
      <c r="DQ116" s="1052">
        <v>24136</v>
      </c>
      <c r="DR116" s="1050"/>
      <c r="DS116" s="1050"/>
      <c r="DT116" s="1050"/>
      <c r="DU116" s="1051"/>
      <c r="DV116" s="1053">
        <v>0.2</v>
      </c>
      <c r="DW116" s="1054"/>
      <c r="DX116" s="1054"/>
      <c r="DY116" s="1054"/>
      <c r="DZ116" s="1055"/>
    </row>
    <row r="117" spans="1:130" s="246" customFormat="1" ht="26.25" customHeight="1" x14ac:dyDescent="0.15">
      <c r="A117" s="99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448</v>
      </c>
      <c r="Z117" s="977"/>
      <c r="AA117" s="1067">
        <v>2433931</v>
      </c>
      <c r="AB117" s="1068"/>
      <c r="AC117" s="1068"/>
      <c r="AD117" s="1068"/>
      <c r="AE117" s="1069"/>
      <c r="AF117" s="1070">
        <v>2473844</v>
      </c>
      <c r="AG117" s="1068"/>
      <c r="AH117" s="1068"/>
      <c r="AI117" s="1068"/>
      <c r="AJ117" s="1069"/>
      <c r="AK117" s="1070">
        <v>2420761</v>
      </c>
      <c r="AL117" s="1068"/>
      <c r="AM117" s="1068"/>
      <c r="AN117" s="1068"/>
      <c r="AO117" s="1069"/>
      <c r="AP117" s="1071"/>
      <c r="AQ117" s="1072"/>
      <c r="AR117" s="1072"/>
      <c r="AS117" s="1072"/>
      <c r="AT117" s="1073"/>
      <c r="AU117" s="991"/>
      <c r="AV117" s="992"/>
      <c r="AW117" s="992"/>
      <c r="AX117" s="992"/>
      <c r="AY117" s="992"/>
      <c r="AZ117" s="1058" t="s">
        <v>449</v>
      </c>
      <c r="BA117" s="1059"/>
      <c r="BB117" s="1059"/>
      <c r="BC117" s="1059"/>
      <c r="BD117" s="1059"/>
      <c r="BE117" s="1059"/>
      <c r="BF117" s="1059"/>
      <c r="BG117" s="1059"/>
      <c r="BH117" s="1059"/>
      <c r="BI117" s="1059"/>
      <c r="BJ117" s="1059"/>
      <c r="BK117" s="1059"/>
      <c r="BL117" s="1059"/>
      <c r="BM117" s="1059"/>
      <c r="BN117" s="1059"/>
      <c r="BO117" s="1059"/>
      <c r="BP117" s="1060"/>
      <c r="BQ117" s="1010" t="s">
        <v>126</v>
      </c>
      <c r="BR117" s="1011"/>
      <c r="BS117" s="1011"/>
      <c r="BT117" s="1011"/>
      <c r="BU117" s="1011"/>
      <c r="BV117" s="1011" t="s">
        <v>126</v>
      </c>
      <c r="BW117" s="1011"/>
      <c r="BX117" s="1011"/>
      <c r="BY117" s="1011"/>
      <c r="BZ117" s="1011"/>
      <c r="CA117" s="1011" t="s">
        <v>126</v>
      </c>
      <c r="CB117" s="1011"/>
      <c r="CC117" s="1011"/>
      <c r="CD117" s="1011"/>
      <c r="CE117" s="1011"/>
      <c r="CF117" s="1005" t="s">
        <v>126</v>
      </c>
      <c r="CG117" s="1006"/>
      <c r="CH117" s="1006"/>
      <c r="CI117" s="1006"/>
      <c r="CJ117" s="1006"/>
      <c r="CK117" s="1036"/>
      <c r="CL117" s="1037"/>
      <c r="CM117" s="1007" t="s">
        <v>450</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126</v>
      </c>
      <c r="DH117" s="1050"/>
      <c r="DI117" s="1050"/>
      <c r="DJ117" s="1050"/>
      <c r="DK117" s="1051"/>
      <c r="DL117" s="1052" t="s">
        <v>126</v>
      </c>
      <c r="DM117" s="1050"/>
      <c r="DN117" s="1050"/>
      <c r="DO117" s="1050"/>
      <c r="DP117" s="1051"/>
      <c r="DQ117" s="1052" t="s">
        <v>126</v>
      </c>
      <c r="DR117" s="1050"/>
      <c r="DS117" s="1050"/>
      <c r="DT117" s="1050"/>
      <c r="DU117" s="1051"/>
      <c r="DV117" s="1053" t="s">
        <v>126</v>
      </c>
      <c r="DW117" s="1054"/>
      <c r="DX117" s="1054"/>
      <c r="DY117" s="1054"/>
      <c r="DZ117" s="1055"/>
    </row>
    <row r="118" spans="1:130" s="246" customFormat="1" ht="26.25" customHeight="1" x14ac:dyDescent="0.15">
      <c r="A118" s="995" t="s">
        <v>424</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422</v>
      </c>
      <c r="AB118" s="976"/>
      <c r="AC118" s="976"/>
      <c r="AD118" s="976"/>
      <c r="AE118" s="977"/>
      <c r="AF118" s="975" t="s">
        <v>307</v>
      </c>
      <c r="AG118" s="976"/>
      <c r="AH118" s="976"/>
      <c r="AI118" s="976"/>
      <c r="AJ118" s="977"/>
      <c r="AK118" s="975" t="s">
        <v>306</v>
      </c>
      <c r="AL118" s="976"/>
      <c r="AM118" s="976"/>
      <c r="AN118" s="976"/>
      <c r="AO118" s="977"/>
      <c r="AP118" s="1062" t="s">
        <v>423</v>
      </c>
      <c r="AQ118" s="1063"/>
      <c r="AR118" s="1063"/>
      <c r="AS118" s="1063"/>
      <c r="AT118" s="1064"/>
      <c r="AU118" s="991"/>
      <c r="AV118" s="992"/>
      <c r="AW118" s="992"/>
      <c r="AX118" s="992"/>
      <c r="AY118" s="992"/>
      <c r="AZ118" s="1065" t="s">
        <v>451</v>
      </c>
      <c r="BA118" s="1056"/>
      <c r="BB118" s="1056"/>
      <c r="BC118" s="1056"/>
      <c r="BD118" s="1056"/>
      <c r="BE118" s="1056"/>
      <c r="BF118" s="1056"/>
      <c r="BG118" s="1056"/>
      <c r="BH118" s="1056"/>
      <c r="BI118" s="1056"/>
      <c r="BJ118" s="1056"/>
      <c r="BK118" s="1056"/>
      <c r="BL118" s="1056"/>
      <c r="BM118" s="1056"/>
      <c r="BN118" s="1056"/>
      <c r="BO118" s="1056"/>
      <c r="BP118" s="1057"/>
      <c r="BQ118" s="1088" t="s">
        <v>126</v>
      </c>
      <c r="BR118" s="1089"/>
      <c r="BS118" s="1089"/>
      <c r="BT118" s="1089"/>
      <c r="BU118" s="1089"/>
      <c r="BV118" s="1089" t="s">
        <v>126</v>
      </c>
      <c r="BW118" s="1089"/>
      <c r="BX118" s="1089"/>
      <c r="BY118" s="1089"/>
      <c r="BZ118" s="1089"/>
      <c r="CA118" s="1089" t="s">
        <v>126</v>
      </c>
      <c r="CB118" s="1089"/>
      <c r="CC118" s="1089"/>
      <c r="CD118" s="1089"/>
      <c r="CE118" s="1089"/>
      <c r="CF118" s="1005" t="s">
        <v>126</v>
      </c>
      <c r="CG118" s="1006"/>
      <c r="CH118" s="1006"/>
      <c r="CI118" s="1006"/>
      <c r="CJ118" s="1006"/>
      <c r="CK118" s="1036"/>
      <c r="CL118" s="1037"/>
      <c r="CM118" s="1007" t="s">
        <v>452</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126</v>
      </c>
      <c r="DH118" s="1050"/>
      <c r="DI118" s="1050"/>
      <c r="DJ118" s="1050"/>
      <c r="DK118" s="1051"/>
      <c r="DL118" s="1052" t="s">
        <v>126</v>
      </c>
      <c r="DM118" s="1050"/>
      <c r="DN118" s="1050"/>
      <c r="DO118" s="1050"/>
      <c r="DP118" s="1051"/>
      <c r="DQ118" s="1052" t="s">
        <v>126</v>
      </c>
      <c r="DR118" s="1050"/>
      <c r="DS118" s="1050"/>
      <c r="DT118" s="1050"/>
      <c r="DU118" s="1051"/>
      <c r="DV118" s="1053" t="s">
        <v>126</v>
      </c>
      <c r="DW118" s="1054"/>
      <c r="DX118" s="1054"/>
      <c r="DY118" s="1054"/>
      <c r="DZ118" s="1055"/>
    </row>
    <row r="119" spans="1:130" s="246" customFormat="1" ht="26.25" customHeight="1" x14ac:dyDescent="0.15">
      <c r="A119" s="1149" t="s">
        <v>427</v>
      </c>
      <c r="B119" s="1035"/>
      <c r="C119" s="1014" t="s">
        <v>428</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126</v>
      </c>
      <c r="AB119" s="983"/>
      <c r="AC119" s="983"/>
      <c r="AD119" s="983"/>
      <c r="AE119" s="984"/>
      <c r="AF119" s="985" t="s">
        <v>126</v>
      </c>
      <c r="AG119" s="983"/>
      <c r="AH119" s="983"/>
      <c r="AI119" s="983"/>
      <c r="AJ119" s="984"/>
      <c r="AK119" s="985" t="s">
        <v>126</v>
      </c>
      <c r="AL119" s="983"/>
      <c r="AM119" s="983"/>
      <c r="AN119" s="983"/>
      <c r="AO119" s="984"/>
      <c r="AP119" s="986" t="s">
        <v>126</v>
      </c>
      <c r="AQ119" s="987"/>
      <c r="AR119" s="987"/>
      <c r="AS119" s="987"/>
      <c r="AT119" s="988"/>
      <c r="AU119" s="993"/>
      <c r="AV119" s="994"/>
      <c r="AW119" s="994"/>
      <c r="AX119" s="994"/>
      <c r="AY119" s="994"/>
      <c r="AZ119" s="277" t="s">
        <v>188</v>
      </c>
      <c r="BA119" s="277"/>
      <c r="BB119" s="277"/>
      <c r="BC119" s="277"/>
      <c r="BD119" s="277"/>
      <c r="BE119" s="277"/>
      <c r="BF119" s="277"/>
      <c r="BG119" s="277"/>
      <c r="BH119" s="277"/>
      <c r="BI119" s="277"/>
      <c r="BJ119" s="277"/>
      <c r="BK119" s="277"/>
      <c r="BL119" s="277"/>
      <c r="BM119" s="277"/>
      <c r="BN119" s="277"/>
      <c r="BO119" s="1066" t="s">
        <v>453</v>
      </c>
      <c r="BP119" s="1097"/>
      <c r="BQ119" s="1088">
        <v>25169152</v>
      </c>
      <c r="BR119" s="1089"/>
      <c r="BS119" s="1089"/>
      <c r="BT119" s="1089"/>
      <c r="BU119" s="1089"/>
      <c r="BV119" s="1089">
        <v>24226817</v>
      </c>
      <c r="BW119" s="1089"/>
      <c r="BX119" s="1089"/>
      <c r="BY119" s="1089"/>
      <c r="BZ119" s="1089"/>
      <c r="CA119" s="1089">
        <v>22304349</v>
      </c>
      <c r="CB119" s="1089"/>
      <c r="CC119" s="1089"/>
      <c r="CD119" s="1089"/>
      <c r="CE119" s="1089"/>
      <c r="CF119" s="1090"/>
      <c r="CG119" s="1091"/>
      <c r="CH119" s="1091"/>
      <c r="CI119" s="1091"/>
      <c r="CJ119" s="1092"/>
      <c r="CK119" s="1038"/>
      <c r="CL119" s="1039"/>
      <c r="CM119" s="1093" t="s">
        <v>454</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126</v>
      </c>
      <c r="DH119" s="1075"/>
      <c r="DI119" s="1075"/>
      <c r="DJ119" s="1075"/>
      <c r="DK119" s="1076"/>
      <c r="DL119" s="1074" t="s">
        <v>126</v>
      </c>
      <c r="DM119" s="1075"/>
      <c r="DN119" s="1075"/>
      <c r="DO119" s="1075"/>
      <c r="DP119" s="1076"/>
      <c r="DQ119" s="1074" t="s">
        <v>126</v>
      </c>
      <c r="DR119" s="1075"/>
      <c r="DS119" s="1075"/>
      <c r="DT119" s="1075"/>
      <c r="DU119" s="1076"/>
      <c r="DV119" s="1077" t="s">
        <v>126</v>
      </c>
      <c r="DW119" s="1078"/>
      <c r="DX119" s="1078"/>
      <c r="DY119" s="1078"/>
      <c r="DZ119" s="1079"/>
    </row>
    <row r="120" spans="1:130" s="246" customFormat="1" ht="26.25" customHeight="1" x14ac:dyDescent="0.15">
      <c r="A120" s="1150"/>
      <c r="B120" s="1037"/>
      <c r="C120" s="1007" t="s">
        <v>431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126</v>
      </c>
      <c r="AB120" s="1050"/>
      <c r="AC120" s="1050"/>
      <c r="AD120" s="1050"/>
      <c r="AE120" s="1051"/>
      <c r="AF120" s="1052" t="s">
        <v>126</v>
      </c>
      <c r="AG120" s="1050"/>
      <c r="AH120" s="1050"/>
      <c r="AI120" s="1050"/>
      <c r="AJ120" s="1051"/>
      <c r="AK120" s="1052" t="s">
        <v>126</v>
      </c>
      <c r="AL120" s="1050"/>
      <c r="AM120" s="1050"/>
      <c r="AN120" s="1050"/>
      <c r="AO120" s="1051"/>
      <c r="AP120" s="1053" t="s">
        <v>126</v>
      </c>
      <c r="AQ120" s="1054"/>
      <c r="AR120" s="1054"/>
      <c r="AS120" s="1054"/>
      <c r="AT120" s="1055"/>
      <c r="AU120" s="1080" t="s">
        <v>455</v>
      </c>
      <c r="AV120" s="1081"/>
      <c r="AW120" s="1081"/>
      <c r="AX120" s="1081"/>
      <c r="AY120" s="1082"/>
      <c r="AZ120" s="1031" t="s">
        <v>456</v>
      </c>
      <c r="BA120" s="980"/>
      <c r="BB120" s="980"/>
      <c r="BC120" s="980"/>
      <c r="BD120" s="980"/>
      <c r="BE120" s="980"/>
      <c r="BF120" s="980"/>
      <c r="BG120" s="980"/>
      <c r="BH120" s="980"/>
      <c r="BI120" s="980"/>
      <c r="BJ120" s="980"/>
      <c r="BK120" s="980"/>
      <c r="BL120" s="980"/>
      <c r="BM120" s="980"/>
      <c r="BN120" s="980"/>
      <c r="BO120" s="980"/>
      <c r="BP120" s="981"/>
      <c r="BQ120" s="1017">
        <v>5519668</v>
      </c>
      <c r="BR120" s="1018"/>
      <c r="BS120" s="1018"/>
      <c r="BT120" s="1018"/>
      <c r="BU120" s="1018"/>
      <c r="BV120" s="1018">
        <v>5378846</v>
      </c>
      <c r="BW120" s="1018"/>
      <c r="BX120" s="1018"/>
      <c r="BY120" s="1018"/>
      <c r="BZ120" s="1018"/>
      <c r="CA120" s="1018">
        <v>6166144</v>
      </c>
      <c r="CB120" s="1018"/>
      <c r="CC120" s="1018"/>
      <c r="CD120" s="1018"/>
      <c r="CE120" s="1018"/>
      <c r="CF120" s="1032">
        <v>44.1</v>
      </c>
      <c r="CG120" s="1033"/>
      <c r="CH120" s="1033"/>
      <c r="CI120" s="1033"/>
      <c r="CJ120" s="1033"/>
      <c r="CK120" s="1098" t="s">
        <v>457</v>
      </c>
      <c r="CL120" s="1099"/>
      <c r="CM120" s="1099"/>
      <c r="CN120" s="1099"/>
      <c r="CO120" s="1100"/>
      <c r="CP120" s="1106" t="s">
        <v>403</v>
      </c>
      <c r="CQ120" s="1107"/>
      <c r="CR120" s="1107"/>
      <c r="CS120" s="1107"/>
      <c r="CT120" s="1107"/>
      <c r="CU120" s="1107"/>
      <c r="CV120" s="1107"/>
      <c r="CW120" s="1107"/>
      <c r="CX120" s="1107"/>
      <c r="CY120" s="1107"/>
      <c r="CZ120" s="1107"/>
      <c r="DA120" s="1107"/>
      <c r="DB120" s="1107"/>
      <c r="DC120" s="1107"/>
      <c r="DD120" s="1107"/>
      <c r="DE120" s="1107"/>
      <c r="DF120" s="1108"/>
      <c r="DG120" s="1017">
        <v>6173755</v>
      </c>
      <c r="DH120" s="1018"/>
      <c r="DI120" s="1018"/>
      <c r="DJ120" s="1018"/>
      <c r="DK120" s="1018"/>
      <c r="DL120" s="1018">
        <v>5634406</v>
      </c>
      <c r="DM120" s="1018"/>
      <c r="DN120" s="1018"/>
      <c r="DO120" s="1018"/>
      <c r="DP120" s="1018"/>
      <c r="DQ120" s="1018">
        <v>5130066</v>
      </c>
      <c r="DR120" s="1018"/>
      <c r="DS120" s="1018"/>
      <c r="DT120" s="1018"/>
      <c r="DU120" s="1018"/>
      <c r="DV120" s="1019">
        <v>36.700000000000003</v>
      </c>
      <c r="DW120" s="1019"/>
      <c r="DX120" s="1019"/>
      <c r="DY120" s="1019"/>
      <c r="DZ120" s="1020"/>
    </row>
    <row r="121" spans="1:130" s="246" customFormat="1" ht="26.25" customHeight="1" x14ac:dyDescent="0.15">
      <c r="A121" s="1150"/>
      <c r="B121" s="1037"/>
      <c r="C121" s="1058" t="s">
        <v>458</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126</v>
      </c>
      <c r="AB121" s="1050"/>
      <c r="AC121" s="1050"/>
      <c r="AD121" s="1050"/>
      <c r="AE121" s="1051"/>
      <c r="AF121" s="1052" t="s">
        <v>126</v>
      </c>
      <c r="AG121" s="1050"/>
      <c r="AH121" s="1050"/>
      <c r="AI121" s="1050"/>
      <c r="AJ121" s="1051"/>
      <c r="AK121" s="1052" t="s">
        <v>126</v>
      </c>
      <c r="AL121" s="1050"/>
      <c r="AM121" s="1050"/>
      <c r="AN121" s="1050"/>
      <c r="AO121" s="1051"/>
      <c r="AP121" s="1053" t="s">
        <v>126</v>
      </c>
      <c r="AQ121" s="1054"/>
      <c r="AR121" s="1054"/>
      <c r="AS121" s="1054"/>
      <c r="AT121" s="1055"/>
      <c r="AU121" s="1083"/>
      <c r="AV121" s="1084"/>
      <c r="AW121" s="1084"/>
      <c r="AX121" s="1084"/>
      <c r="AY121" s="1085"/>
      <c r="AZ121" s="1040" t="s">
        <v>459</v>
      </c>
      <c r="BA121" s="1041"/>
      <c r="BB121" s="1041"/>
      <c r="BC121" s="1041"/>
      <c r="BD121" s="1041"/>
      <c r="BE121" s="1041"/>
      <c r="BF121" s="1041"/>
      <c r="BG121" s="1041"/>
      <c r="BH121" s="1041"/>
      <c r="BI121" s="1041"/>
      <c r="BJ121" s="1041"/>
      <c r="BK121" s="1041"/>
      <c r="BL121" s="1041"/>
      <c r="BM121" s="1041"/>
      <c r="BN121" s="1041"/>
      <c r="BO121" s="1041"/>
      <c r="BP121" s="1042"/>
      <c r="BQ121" s="1010">
        <v>7956484</v>
      </c>
      <c r="BR121" s="1011"/>
      <c r="BS121" s="1011"/>
      <c r="BT121" s="1011"/>
      <c r="BU121" s="1011"/>
      <c r="BV121" s="1011">
        <v>7948707</v>
      </c>
      <c r="BW121" s="1011"/>
      <c r="BX121" s="1011"/>
      <c r="BY121" s="1011"/>
      <c r="BZ121" s="1011"/>
      <c r="CA121" s="1011">
        <v>7122367</v>
      </c>
      <c r="CB121" s="1011"/>
      <c r="CC121" s="1011"/>
      <c r="CD121" s="1011"/>
      <c r="CE121" s="1011"/>
      <c r="CF121" s="1005">
        <v>51</v>
      </c>
      <c r="CG121" s="1006"/>
      <c r="CH121" s="1006"/>
      <c r="CI121" s="1006"/>
      <c r="CJ121" s="1006"/>
      <c r="CK121" s="1101"/>
      <c r="CL121" s="1102"/>
      <c r="CM121" s="1102"/>
      <c r="CN121" s="1102"/>
      <c r="CO121" s="1103"/>
      <c r="CP121" s="1111"/>
      <c r="CQ121" s="1112"/>
      <c r="CR121" s="1112"/>
      <c r="CS121" s="1112"/>
      <c r="CT121" s="1112"/>
      <c r="CU121" s="1112"/>
      <c r="CV121" s="1112"/>
      <c r="CW121" s="1112"/>
      <c r="CX121" s="1112"/>
      <c r="CY121" s="1112"/>
      <c r="CZ121" s="1112"/>
      <c r="DA121" s="1112"/>
      <c r="DB121" s="1112"/>
      <c r="DC121" s="1112"/>
      <c r="DD121" s="1112"/>
      <c r="DE121" s="1112"/>
      <c r="DF121" s="1113"/>
      <c r="DG121" s="1010"/>
      <c r="DH121" s="1011"/>
      <c r="DI121" s="1011"/>
      <c r="DJ121" s="1011"/>
      <c r="DK121" s="1011"/>
      <c r="DL121" s="1011"/>
      <c r="DM121" s="1011"/>
      <c r="DN121" s="1011"/>
      <c r="DO121" s="1011"/>
      <c r="DP121" s="1011"/>
      <c r="DQ121" s="1011"/>
      <c r="DR121" s="1011"/>
      <c r="DS121" s="1011"/>
      <c r="DT121" s="1011"/>
      <c r="DU121" s="1011"/>
      <c r="DV121" s="1012"/>
      <c r="DW121" s="1012"/>
      <c r="DX121" s="1012"/>
      <c r="DY121" s="1012"/>
      <c r="DZ121" s="1013"/>
    </row>
    <row r="122" spans="1:130" s="246" customFormat="1" ht="26.25" customHeight="1" x14ac:dyDescent="0.15">
      <c r="A122" s="1150"/>
      <c r="B122" s="1037"/>
      <c r="C122" s="1007" t="s">
        <v>441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126</v>
      </c>
      <c r="AB122" s="1050"/>
      <c r="AC122" s="1050"/>
      <c r="AD122" s="1050"/>
      <c r="AE122" s="1051"/>
      <c r="AF122" s="1052" t="s">
        <v>126</v>
      </c>
      <c r="AG122" s="1050"/>
      <c r="AH122" s="1050"/>
      <c r="AI122" s="1050"/>
      <c r="AJ122" s="1051"/>
      <c r="AK122" s="1052" t="s">
        <v>126</v>
      </c>
      <c r="AL122" s="1050"/>
      <c r="AM122" s="1050"/>
      <c r="AN122" s="1050"/>
      <c r="AO122" s="1051"/>
      <c r="AP122" s="1053" t="s">
        <v>126</v>
      </c>
      <c r="AQ122" s="1054"/>
      <c r="AR122" s="1054"/>
      <c r="AS122" s="1054"/>
      <c r="AT122" s="1055"/>
      <c r="AU122" s="1083"/>
      <c r="AV122" s="1084"/>
      <c r="AW122" s="1084"/>
      <c r="AX122" s="1084"/>
      <c r="AY122" s="1085"/>
      <c r="AZ122" s="1065" t="s">
        <v>460</v>
      </c>
      <c r="BA122" s="1056"/>
      <c r="BB122" s="1056"/>
      <c r="BC122" s="1056"/>
      <c r="BD122" s="1056"/>
      <c r="BE122" s="1056"/>
      <c r="BF122" s="1056"/>
      <c r="BG122" s="1056"/>
      <c r="BH122" s="1056"/>
      <c r="BI122" s="1056"/>
      <c r="BJ122" s="1056"/>
      <c r="BK122" s="1056"/>
      <c r="BL122" s="1056"/>
      <c r="BM122" s="1056"/>
      <c r="BN122" s="1056"/>
      <c r="BO122" s="1056"/>
      <c r="BP122" s="1057"/>
      <c r="BQ122" s="1088">
        <v>13708333</v>
      </c>
      <c r="BR122" s="1089"/>
      <c r="BS122" s="1089"/>
      <c r="BT122" s="1089"/>
      <c r="BU122" s="1089"/>
      <c r="BV122" s="1089">
        <v>12619207</v>
      </c>
      <c r="BW122" s="1089"/>
      <c r="BX122" s="1089"/>
      <c r="BY122" s="1089"/>
      <c r="BZ122" s="1089"/>
      <c r="CA122" s="1089">
        <v>11579984</v>
      </c>
      <c r="CB122" s="1089"/>
      <c r="CC122" s="1089"/>
      <c r="CD122" s="1089"/>
      <c r="CE122" s="1089"/>
      <c r="CF122" s="1109">
        <v>82.9</v>
      </c>
      <c r="CG122" s="1110"/>
      <c r="CH122" s="1110"/>
      <c r="CI122" s="1110"/>
      <c r="CJ122" s="1110"/>
      <c r="CK122" s="1101"/>
      <c r="CL122" s="1102"/>
      <c r="CM122" s="1102"/>
      <c r="CN122" s="1102"/>
      <c r="CO122" s="1103"/>
      <c r="CP122" s="1111"/>
      <c r="CQ122" s="1112"/>
      <c r="CR122" s="1112"/>
      <c r="CS122" s="1112"/>
      <c r="CT122" s="1112"/>
      <c r="CU122" s="1112"/>
      <c r="CV122" s="1112"/>
      <c r="CW122" s="1112"/>
      <c r="CX122" s="1112"/>
      <c r="CY122" s="1112"/>
      <c r="CZ122" s="1112"/>
      <c r="DA122" s="1112"/>
      <c r="DB122" s="1112"/>
      <c r="DC122" s="1112"/>
      <c r="DD122" s="1112"/>
      <c r="DE122" s="1112"/>
      <c r="DF122" s="1113"/>
      <c r="DG122" s="1010"/>
      <c r="DH122" s="1011"/>
      <c r="DI122" s="1011"/>
      <c r="DJ122" s="1011"/>
      <c r="DK122" s="1011"/>
      <c r="DL122" s="1011"/>
      <c r="DM122" s="1011"/>
      <c r="DN122" s="1011"/>
      <c r="DO122" s="1011"/>
      <c r="DP122" s="1011"/>
      <c r="DQ122" s="1011"/>
      <c r="DR122" s="1011"/>
      <c r="DS122" s="1011"/>
      <c r="DT122" s="1011"/>
      <c r="DU122" s="1011"/>
      <c r="DV122" s="1012"/>
      <c r="DW122" s="1012"/>
      <c r="DX122" s="1012"/>
      <c r="DY122" s="1012"/>
      <c r="DZ122" s="1013"/>
    </row>
    <row r="123" spans="1:130" s="246" customFormat="1" ht="26.25" customHeight="1" x14ac:dyDescent="0.15">
      <c r="A123" s="1150"/>
      <c r="B123" s="1037"/>
      <c r="C123" s="1007" t="s">
        <v>447</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26323</v>
      </c>
      <c r="AB123" s="1050"/>
      <c r="AC123" s="1050"/>
      <c r="AD123" s="1050"/>
      <c r="AE123" s="1051"/>
      <c r="AF123" s="1052">
        <v>23073</v>
      </c>
      <c r="AG123" s="1050"/>
      <c r="AH123" s="1050"/>
      <c r="AI123" s="1050"/>
      <c r="AJ123" s="1051"/>
      <c r="AK123" s="1052">
        <v>19823</v>
      </c>
      <c r="AL123" s="1050"/>
      <c r="AM123" s="1050"/>
      <c r="AN123" s="1050"/>
      <c r="AO123" s="1051"/>
      <c r="AP123" s="1053">
        <v>0.1</v>
      </c>
      <c r="AQ123" s="1054"/>
      <c r="AR123" s="1054"/>
      <c r="AS123" s="1054"/>
      <c r="AT123" s="1055"/>
      <c r="AU123" s="1086"/>
      <c r="AV123" s="1087"/>
      <c r="AW123" s="1087"/>
      <c r="AX123" s="1087"/>
      <c r="AY123" s="1087"/>
      <c r="AZ123" s="277" t="s">
        <v>188</v>
      </c>
      <c r="BA123" s="277"/>
      <c r="BB123" s="277"/>
      <c r="BC123" s="277"/>
      <c r="BD123" s="277"/>
      <c r="BE123" s="277"/>
      <c r="BF123" s="277"/>
      <c r="BG123" s="277"/>
      <c r="BH123" s="277"/>
      <c r="BI123" s="277"/>
      <c r="BJ123" s="277"/>
      <c r="BK123" s="277"/>
      <c r="BL123" s="277"/>
      <c r="BM123" s="277"/>
      <c r="BN123" s="277"/>
      <c r="BO123" s="1066" t="s">
        <v>461</v>
      </c>
      <c r="BP123" s="1097"/>
      <c r="BQ123" s="1156">
        <v>27184485</v>
      </c>
      <c r="BR123" s="1157"/>
      <c r="BS123" s="1157"/>
      <c r="BT123" s="1157"/>
      <c r="BU123" s="1157"/>
      <c r="BV123" s="1157">
        <v>25946760</v>
      </c>
      <c r="BW123" s="1157"/>
      <c r="BX123" s="1157"/>
      <c r="BY123" s="1157"/>
      <c r="BZ123" s="1157"/>
      <c r="CA123" s="1157">
        <v>24868495</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x14ac:dyDescent="0.2">
      <c r="A124" s="1150"/>
      <c r="B124" s="1037"/>
      <c r="C124" s="1007" t="s">
        <v>450</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126</v>
      </c>
      <c r="AB124" s="1050"/>
      <c r="AC124" s="1050"/>
      <c r="AD124" s="1050"/>
      <c r="AE124" s="1051"/>
      <c r="AF124" s="1052" t="s">
        <v>126</v>
      </c>
      <c r="AG124" s="1050"/>
      <c r="AH124" s="1050"/>
      <c r="AI124" s="1050"/>
      <c r="AJ124" s="1051"/>
      <c r="AK124" s="1052" t="s">
        <v>126</v>
      </c>
      <c r="AL124" s="1050"/>
      <c r="AM124" s="1050"/>
      <c r="AN124" s="1050"/>
      <c r="AO124" s="1051"/>
      <c r="AP124" s="1053" t="s">
        <v>126</v>
      </c>
      <c r="AQ124" s="1054"/>
      <c r="AR124" s="1054"/>
      <c r="AS124" s="1054"/>
      <c r="AT124" s="1055"/>
      <c r="AU124" s="1152" t="s">
        <v>462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126</v>
      </c>
      <c r="BR124" s="1119"/>
      <c r="BS124" s="1119"/>
      <c r="BT124" s="1119"/>
      <c r="BU124" s="1119"/>
      <c r="BV124" s="1119" t="s">
        <v>126</v>
      </c>
      <c r="BW124" s="1119"/>
      <c r="BX124" s="1119"/>
      <c r="BY124" s="1119"/>
      <c r="BZ124" s="1119"/>
      <c r="CA124" s="1119" t="s">
        <v>126</v>
      </c>
      <c r="CB124" s="1119"/>
      <c r="CC124" s="1119"/>
      <c r="CD124" s="1119"/>
      <c r="CE124" s="1119"/>
      <c r="CF124" s="1120"/>
      <c r="CG124" s="1121"/>
      <c r="CH124" s="1121"/>
      <c r="CI124" s="1121"/>
      <c r="CJ124" s="1122"/>
      <c r="CK124" s="1104"/>
      <c r="CL124" s="1104"/>
      <c r="CM124" s="1104"/>
      <c r="CN124" s="1104"/>
      <c r="CO124" s="1105"/>
      <c r="CP124" s="1111" t="s">
        <v>463</v>
      </c>
      <c r="CQ124" s="1112"/>
      <c r="CR124" s="1112"/>
      <c r="CS124" s="1112"/>
      <c r="CT124" s="1112"/>
      <c r="CU124" s="1112"/>
      <c r="CV124" s="1112"/>
      <c r="CW124" s="1112"/>
      <c r="CX124" s="1112"/>
      <c r="CY124" s="1112"/>
      <c r="CZ124" s="1112"/>
      <c r="DA124" s="1112"/>
      <c r="DB124" s="1112"/>
      <c r="DC124" s="1112"/>
      <c r="DD124" s="1112"/>
      <c r="DE124" s="1112"/>
      <c r="DF124" s="1113"/>
      <c r="DG124" s="1096" t="s">
        <v>126</v>
      </c>
      <c r="DH124" s="1075"/>
      <c r="DI124" s="1075"/>
      <c r="DJ124" s="1075"/>
      <c r="DK124" s="1076"/>
      <c r="DL124" s="1074" t="s">
        <v>126</v>
      </c>
      <c r="DM124" s="1075"/>
      <c r="DN124" s="1075"/>
      <c r="DO124" s="1075"/>
      <c r="DP124" s="1076"/>
      <c r="DQ124" s="1074" t="s">
        <v>126</v>
      </c>
      <c r="DR124" s="1075"/>
      <c r="DS124" s="1075"/>
      <c r="DT124" s="1075"/>
      <c r="DU124" s="1076"/>
      <c r="DV124" s="1077" t="s">
        <v>126</v>
      </c>
      <c r="DW124" s="1078"/>
      <c r="DX124" s="1078"/>
      <c r="DY124" s="1078"/>
      <c r="DZ124" s="1079"/>
    </row>
    <row r="125" spans="1:130" s="246" customFormat="1" ht="26.25" customHeight="1" x14ac:dyDescent="0.15">
      <c r="A125" s="1150"/>
      <c r="B125" s="1037"/>
      <c r="C125" s="1007" t="s">
        <v>452</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126</v>
      </c>
      <c r="AB125" s="1050"/>
      <c r="AC125" s="1050"/>
      <c r="AD125" s="1050"/>
      <c r="AE125" s="1051"/>
      <c r="AF125" s="1052" t="s">
        <v>126</v>
      </c>
      <c r="AG125" s="1050"/>
      <c r="AH125" s="1050"/>
      <c r="AI125" s="1050"/>
      <c r="AJ125" s="1051"/>
      <c r="AK125" s="1052" t="s">
        <v>126</v>
      </c>
      <c r="AL125" s="1050"/>
      <c r="AM125" s="1050"/>
      <c r="AN125" s="1050"/>
      <c r="AO125" s="1051"/>
      <c r="AP125" s="1053" t="s">
        <v>126</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464</v>
      </c>
      <c r="CL125" s="1099"/>
      <c r="CM125" s="1099"/>
      <c r="CN125" s="1099"/>
      <c r="CO125" s="1100"/>
      <c r="CP125" s="1031" t="s">
        <v>465</v>
      </c>
      <c r="CQ125" s="980"/>
      <c r="CR125" s="980"/>
      <c r="CS125" s="980"/>
      <c r="CT125" s="980"/>
      <c r="CU125" s="980"/>
      <c r="CV125" s="980"/>
      <c r="CW125" s="980"/>
      <c r="CX125" s="980"/>
      <c r="CY125" s="980"/>
      <c r="CZ125" s="980"/>
      <c r="DA125" s="980"/>
      <c r="DB125" s="980"/>
      <c r="DC125" s="980"/>
      <c r="DD125" s="980"/>
      <c r="DE125" s="980"/>
      <c r="DF125" s="981"/>
      <c r="DG125" s="1017" t="s">
        <v>126</v>
      </c>
      <c r="DH125" s="1018"/>
      <c r="DI125" s="1018"/>
      <c r="DJ125" s="1018"/>
      <c r="DK125" s="1018"/>
      <c r="DL125" s="1018" t="s">
        <v>126</v>
      </c>
      <c r="DM125" s="1018"/>
      <c r="DN125" s="1018"/>
      <c r="DO125" s="1018"/>
      <c r="DP125" s="1018"/>
      <c r="DQ125" s="1018" t="s">
        <v>126</v>
      </c>
      <c r="DR125" s="1018"/>
      <c r="DS125" s="1018"/>
      <c r="DT125" s="1018"/>
      <c r="DU125" s="1018"/>
      <c r="DV125" s="1019" t="s">
        <v>126</v>
      </c>
      <c r="DW125" s="1019"/>
      <c r="DX125" s="1019"/>
      <c r="DY125" s="1019"/>
      <c r="DZ125" s="1020"/>
    </row>
    <row r="126" spans="1:130" s="246" customFormat="1" ht="26.25" customHeight="1" thickBot="1" x14ac:dyDescent="0.2">
      <c r="A126" s="1150"/>
      <c r="B126" s="1037"/>
      <c r="C126" s="1007" t="s">
        <v>454</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126</v>
      </c>
      <c r="AB126" s="1050"/>
      <c r="AC126" s="1050"/>
      <c r="AD126" s="1050"/>
      <c r="AE126" s="1051"/>
      <c r="AF126" s="1052" t="s">
        <v>126</v>
      </c>
      <c r="AG126" s="1050"/>
      <c r="AH126" s="1050"/>
      <c r="AI126" s="1050"/>
      <c r="AJ126" s="1051"/>
      <c r="AK126" s="1052" t="s">
        <v>126</v>
      </c>
      <c r="AL126" s="1050"/>
      <c r="AM126" s="1050"/>
      <c r="AN126" s="1050"/>
      <c r="AO126" s="1051"/>
      <c r="AP126" s="1053" t="s">
        <v>126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466</v>
      </c>
      <c r="CQ126" s="1041"/>
      <c r="CR126" s="1041"/>
      <c r="CS126" s="1041"/>
      <c r="CT126" s="1041"/>
      <c r="CU126" s="1041"/>
      <c r="CV126" s="1041"/>
      <c r="CW126" s="1041"/>
      <c r="CX126" s="1041"/>
      <c r="CY126" s="1041"/>
      <c r="CZ126" s="1041"/>
      <c r="DA126" s="1041"/>
      <c r="DB126" s="1041"/>
      <c r="DC126" s="1041"/>
      <c r="DD126" s="1041"/>
      <c r="DE126" s="1041"/>
      <c r="DF126" s="1042"/>
      <c r="DG126" s="1010" t="s">
        <v>126</v>
      </c>
      <c r="DH126" s="1011"/>
      <c r="DI126" s="1011"/>
      <c r="DJ126" s="1011"/>
      <c r="DK126" s="1011"/>
      <c r="DL126" s="1011" t="s">
        <v>126</v>
      </c>
      <c r="DM126" s="1011"/>
      <c r="DN126" s="1011"/>
      <c r="DO126" s="1011"/>
      <c r="DP126" s="1011"/>
      <c r="DQ126" s="1011" t="s">
        <v>126</v>
      </c>
      <c r="DR126" s="1011"/>
      <c r="DS126" s="1011"/>
      <c r="DT126" s="1011"/>
      <c r="DU126" s="1011"/>
      <c r="DV126" s="1012" t="s">
        <v>126</v>
      </c>
      <c r="DW126" s="1012"/>
      <c r="DX126" s="1012"/>
      <c r="DY126" s="1012"/>
      <c r="DZ126" s="1013"/>
    </row>
    <row r="127" spans="1:130" s="246" customFormat="1" ht="26.25" customHeight="1" x14ac:dyDescent="0.15">
      <c r="A127" s="1151"/>
      <c r="B127" s="1039"/>
      <c r="C127" s="1093" t="s">
        <v>467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3255</v>
      </c>
      <c r="AB127" s="1050"/>
      <c r="AC127" s="1050"/>
      <c r="AD127" s="1050"/>
      <c r="AE127" s="1051"/>
      <c r="AF127" s="1052">
        <v>2325</v>
      </c>
      <c r="AG127" s="1050"/>
      <c r="AH127" s="1050"/>
      <c r="AI127" s="1050"/>
      <c r="AJ127" s="1051"/>
      <c r="AK127" s="1052" t="s">
        <v>126</v>
      </c>
      <c r="AL127" s="1050"/>
      <c r="AM127" s="1050"/>
      <c r="AN127" s="1050"/>
      <c r="AO127" s="1051"/>
      <c r="AP127" s="1053" t="s">
        <v>126</v>
      </c>
      <c r="AQ127" s="1054"/>
      <c r="AR127" s="1054"/>
      <c r="AS127" s="1054"/>
      <c r="AT127" s="1055"/>
      <c r="AU127" s="282"/>
      <c r="AV127" s="282"/>
      <c r="AW127" s="282"/>
      <c r="AX127" s="1123" t="s">
        <v>468</v>
      </c>
      <c r="AY127" s="1124"/>
      <c r="AZ127" s="1124"/>
      <c r="BA127" s="1124"/>
      <c r="BB127" s="1124"/>
      <c r="BC127" s="1124"/>
      <c r="BD127" s="1124"/>
      <c r="BE127" s="1125"/>
      <c r="BF127" s="1126" t="s">
        <v>469</v>
      </c>
      <c r="BG127" s="1124"/>
      <c r="BH127" s="1124"/>
      <c r="BI127" s="1124"/>
      <c r="BJ127" s="1124"/>
      <c r="BK127" s="1124"/>
      <c r="BL127" s="1125"/>
      <c r="BM127" s="1126" t="s">
        <v>470</v>
      </c>
      <c r="BN127" s="1124"/>
      <c r="BO127" s="1124"/>
      <c r="BP127" s="1124"/>
      <c r="BQ127" s="1124"/>
      <c r="BR127" s="1124"/>
      <c r="BS127" s="1125"/>
      <c r="BT127" s="1126" t="s">
        <v>471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472</v>
      </c>
      <c r="CQ127" s="1041"/>
      <c r="CR127" s="1041"/>
      <c r="CS127" s="1041"/>
      <c r="CT127" s="1041"/>
      <c r="CU127" s="1041"/>
      <c r="CV127" s="1041"/>
      <c r="CW127" s="1041"/>
      <c r="CX127" s="1041"/>
      <c r="CY127" s="1041"/>
      <c r="CZ127" s="1041"/>
      <c r="DA127" s="1041"/>
      <c r="DB127" s="1041"/>
      <c r="DC127" s="1041"/>
      <c r="DD127" s="1041"/>
      <c r="DE127" s="1041"/>
      <c r="DF127" s="1042"/>
      <c r="DG127" s="1010" t="s">
        <v>126</v>
      </c>
      <c r="DH127" s="1011"/>
      <c r="DI127" s="1011"/>
      <c r="DJ127" s="1011"/>
      <c r="DK127" s="1011"/>
      <c r="DL127" s="1011" t="s">
        <v>126</v>
      </c>
      <c r="DM127" s="1011"/>
      <c r="DN127" s="1011"/>
      <c r="DO127" s="1011"/>
      <c r="DP127" s="1011"/>
      <c r="DQ127" s="1011" t="s">
        <v>126</v>
      </c>
      <c r="DR127" s="1011"/>
      <c r="DS127" s="1011"/>
      <c r="DT127" s="1011"/>
      <c r="DU127" s="1011"/>
      <c r="DV127" s="1012" t="s">
        <v>126</v>
      </c>
      <c r="DW127" s="1012"/>
      <c r="DX127" s="1012"/>
      <c r="DY127" s="1012"/>
      <c r="DZ127" s="1013"/>
    </row>
    <row r="128" spans="1:130" s="246" customFormat="1" ht="26.25" customHeight="1" thickBot="1" x14ac:dyDescent="0.2">
      <c r="A128" s="1134" t="s">
        <v>473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474</v>
      </c>
      <c r="X128" s="1136"/>
      <c r="Y128" s="1136"/>
      <c r="Z128" s="1137"/>
      <c r="AA128" s="1138">
        <v>1180129</v>
      </c>
      <c r="AB128" s="1139"/>
      <c r="AC128" s="1139"/>
      <c r="AD128" s="1139"/>
      <c r="AE128" s="1140"/>
      <c r="AF128" s="1141">
        <v>1137870</v>
      </c>
      <c r="AG128" s="1139"/>
      <c r="AH128" s="1139"/>
      <c r="AI128" s="1139"/>
      <c r="AJ128" s="1140"/>
      <c r="AK128" s="1141">
        <v>1117572</v>
      </c>
      <c r="AL128" s="1139"/>
      <c r="AM128" s="1139"/>
      <c r="AN128" s="1139"/>
      <c r="AO128" s="1140"/>
      <c r="AP128" s="1142"/>
      <c r="AQ128" s="1143"/>
      <c r="AR128" s="1143"/>
      <c r="AS128" s="1143"/>
      <c r="AT128" s="1144"/>
      <c r="AU128" s="282"/>
      <c r="AV128" s="282"/>
      <c r="AW128" s="282"/>
      <c r="AX128" s="979" t="s">
        <v>475</v>
      </c>
      <c r="AY128" s="980"/>
      <c r="AZ128" s="980"/>
      <c r="BA128" s="980"/>
      <c r="BB128" s="980"/>
      <c r="BC128" s="980"/>
      <c r="BD128" s="980"/>
      <c r="BE128" s="981"/>
      <c r="BF128" s="1145" t="s">
        <v>126</v>
      </c>
      <c r="BG128" s="1146"/>
      <c r="BH128" s="1146"/>
      <c r="BI128" s="1146"/>
      <c r="BJ128" s="1146"/>
      <c r="BK128" s="1146"/>
      <c r="BL128" s="1147"/>
      <c r="BM128" s="1145">
        <v>12.75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476</v>
      </c>
      <c r="CQ128" s="1128"/>
      <c r="CR128" s="1128"/>
      <c r="CS128" s="1128"/>
      <c r="CT128" s="1128"/>
      <c r="CU128" s="1128"/>
      <c r="CV128" s="1128"/>
      <c r="CW128" s="1128"/>
      <c r="CX128" s="1128"/>
      <c r="CY128" s="1128"/>
      <c r="CZ128" s="1128"/>
      <c r="DA128" s="1128"/>
      <c r="DB128" s="1128"/>
      <c r="DC128" s="1128"/>
      <c r="DD128" s="1128"/>
      <c r="DE128" s="1128"/>
      <c r="DF128" s="1129"/>
      <c r="DG128" s="1130" t="s">
        <v>126</v>
      </c>
      <c r="DH128" s="1131"/>
      <c r="DI128" s="1131"/>
      <c r="DJ128" s="1131"/>
      <c r="DK128" s="1131"/>
      <c r="DL128" s="1131" t="s">
        <v>126</v>
      </c>
      <c r="DM128" s="1131"/>
      <c r="DN128" s="1131"/>
      <c r="DO128" s="1131"/>
      <c r="DP128" s="1131"/>
      <c r="DQ128" s="1131" t="s">
        <v>126</v>
      </c>
      <c r="DR128" s="1131"/>
      <c r="DS128" s="1131"/>
      <c r="DT128" s="1131"/>
      <c r="DU128" s="1131"/>
      <c r="DV128" s="1132" t="s">
        <v>126</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477</v>
      </c>
      <c r="X129" s="1165"/>
      <c r="Y129" s="1165"/>
      <c r="Z129" s="1166"/>
      <c r="AA129" s="1049">
        <v>15706883</v>
      </c>
      <c r="AB129" s="1050"/>
      <c r="AC129" s="1050"/>
      <c r="AD129" s="1050"/>
      <c r="AE129" s="1051"/>
      <c r="AF129" s="1052">
        <v>15706333</v>
      </c>
      <c r="AG129" s="1050"/>
      <c r="AH129" s="1050"/>
      <c r="AI129" s="1050"/>
      <c r="AJ129" s="1051"/>
      <c r="AK129" s="1052">
        <v>15359752</v>
      </c>
      <c r="AL129" s="1050"/>
      <c r="AM129" s="1050"/>
      <c r="AN129" s="1050"/>
      <c r="AO129" s="1051"/>
      <c r="AP129" s="1167"/>
      <c r="AQ129" s="1168"/>
      <c r="AR129" s="1168"/>
      <c r="AS129" s="1168"/>
      <c r="AT129" s="1169"/>
      <c r="AU129" s="284"/>
      <c r="AV129" s="284"/>
      <c r="AW129" s="284"/>
      <c r="AX129" s="1158" t="s">
        <v>478</v>
      </c>
      <c r="AY129" s="1041"/>
      <c r="AZ129" s="1041"/>
      <c r="BA129" s="1041"/>
      <c r="BB129" s="1041"/>
      <c r="BC129" s="1041"/>
      <c r="BD129" s="1041"/>
      <c r="BE129" s="1042"/>
      <c r="BF129" s="1159" t="s">
        <v>126</v>
      </c>
      <c r="BG129" s="1160"/>
      <c r="BH129" s="1160"/>
      <c r="BI129" s="1160"/>
      <c r="BJ129" s="1160"/>
      <c r="BK129" s="1160"/>
      <c r="BL129" s="1161"/>
      <c r="BM129" s="1159">
        <v>17.75</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479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480</v>
      </c>
      <c r="X130" s="1165"/>
      <c r="Y130" s="1165"/>
      <c r="Z130" s="1166"/>
      <c r="AA130" s="1049">
        <v>1441332</v>
      </c>
      <c r="AB130" s="1050"/>
      <c r="AC130" s="1050"/>
      <c r="AD130" s="1050"/>
      <c r="AE130" s="1051"/>
      <c r="AF130" s="1052">
        <v>1427316</v>
      </c>
      <c r="AG130" s="1050"/>
      <c r="AH130" s="1050"/>
      <c r="AI130" s="1050"/>
      <c r="AJ130" s="1051"/>
      <c r="AK130" s="1052">
        <v>1388465</v>
      </c>
      <c r="AL130" s="1050"/>
      <c r="AM130" s="1050"/>
      <c r="AN130" s="1050"/>
      <c r="AO130" s="1051"/>
      <c r="AP130" s="1167"/>
      <c r="AQ130" s="1168"/>
      <c r="AR130" s="1168"/>
      <c r="AS130" s="1168"/>
      <c r="AT130" s="1169"/>
      <c r="AU130" s="284"/>
      <c r="AV130" s="284"/>
      <c r="AW130" s="284"/>
      <c r="AX130" s="1158" t="s">
        <v>481</v>
      </c>
      <c r="AY130" s="1041"/>
      <c r="AZ130" s="1041"/>
      <c r="BA130" s="1041"/>
      <c r="BB130" s="1041"/>
      <c r="BC130" s="1041"/>
      <c r="BD130" s="1041"/>
      <c r="BE130" s="1042"/>
      <c r="BF130" s="1195">
        <v>-0.8</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482</v>
      </c>
      <c r="X131" s="1203"/>
      <c r="Y131" s="1203"/>
      <c r="Z131" s="1204"/>
      <c r="AA131" s="1096">
        <v>14265551</v>
      </c>
      <c r="AB131" s="1075"/>
      <c r="AC131" s="1075"/>
      <c r="AD131" s="1075"/>
      <c r="AE131" s="1076"/>
      <c r="AF131" s="1074">
        <v>14279017</v>
      </c>
      <c r="AG131" s="1075"/>
      <c r="AH131" s="1075"/>
      <c r="AI131" s="1075"/>
      <c r="AJ131" s="1076"/>
      <c r="AK131" s="1074">
        <v>13971287</v>
      </c>
      <c r="AL131" s="1075"/>
      <c r="AM131" s="1075"/>
      <c r="AN131" s="1075"/>
      <c r="AO131" s="1076"/>
      <c r="AP131" s="1205"/>
      <c r="AQ131" s="1206"/>
      <c r="AR131" s="1206"/>
      <c r="AS131" s="1206"/>
      <c r="AT131" s="1207"/>
      <c r="AU131" s="284"/>
      <c r="AV131" s="284"/>
      <c r="AW131" s="284"/>
      <c r="AX131" s="1177" t="s">
        <v>483</v>
      </c>
      <c r="AY131" s="1128"/>
      <c r="AZ131" s="1128"/>
      <c r="BA131" s="1128"/>
      <c r="BB131" s="1128"/>
      <c r="BC131" s="1128"/>
      <c r="BD131" s="1128"/>
      <c r="BE131" s="1129"/>
      <c r="BF131" s="1178" t="s">
        <v>126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484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485</v>
      </c>
      <c r="W132" s="1188"/>
      <c r="X132" s="1188"/>
      <c r="Y132" s="1188"/>
      <c r="Z132" s="1189"/>
      <c r="AA132" s="1190">
        <v>-1.3145654170000001</v>
      </c>
      <c r="AB132" s="1191"/>
      <c r="AC132" s="1191"/>
      <c r="AD132" s="1191"/>
      <c r="AE132" s="1192"/>
      <c r="AF132" s="1193">
        <v>-0.63969389499999996</v>
      </c>
      <c r="AG132" s="1191"/>
      <c r="AH132" s="1191"/>
      <c r="AI132" s="1191"/>
      <c r="AJ132" s="1192"/>
      <c r="AK132" s="1193">
        <v>-0.61036610300000005</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486</v>
      </c>
      <c r="W133" s="1171"/>
      <c r="X133" s="1171"/>
      <c r="Y133" s="1171"/>
      <c r="Z133" s="1172"/>
      <c r="AA133" s="1173">
        <v>-2</v>
      </c>
      <c r="AB133" s="1174"/>
      <c r="AC133" s="1174"/>
      <c r="AD133" s="1174"/>
      <c r="AE133" s="1175"/>
      <c r="AF133" s="1173">
        <v>-1.4</v>
      </c>
      <c r="AG133" s="1174"/>
      <c r="AH133" s="1174"/>
      <c r="AI133" s="1174"/>
      <c r="AJ133" s="1175"/>
      <c r="AK133" s="1173">
        <v>-0.8</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MSCnvx97Tb9V7uhx2TOffhUoIvkPZQU3I7kmndlWNYsQpHDDAOXP/VxLHhfDVW1T5LjXCvqUYVUp5c3RHecaQ==" saltValue="3v+MOAAVp3edeChWJqqU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p1Ik3/v6hBq+eW4Wy6hAf9Dhnk3EMa4+JJK2oDJMMUXKh7lQB3icoNyyAOMfu4PdErN1bjfRr3TQafufaNpdQ==" saltValue="X9kKPgrRt9fgeq5jUobK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1LeQdWqli12LQcJ3m7s8DlXeGOnLilROO5cNrgfkhIOpvzITzusxHtGbQyfwViFpUJuvZuZJlW3Sah9oVB3lA==" saltValue="/2otnho0dlO+DO5j34D0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495</v>
      </c>
      <c r="AL9" s="1214"/>
      <c r="AM9" s="1214"/>
      <c r="AN9" s="1215"/>
      <c r="AO9" s="312">
        <v>5122552</v>
      </c>
      <c r="AP9" s="312">
        <v>67368</v>
      </c>
      <c r="AQ9" s="313">
        <v>57145</v>
      </c>
      <c r="AR9" s="314">
        <v>17.899999999999999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496</v>
      </c>
      <c r="AL10" s="1214"/>
      <c r="AM10" s="1214"/>
      <c r="AN10" s="1215"/>
      <c r="AO10" s="315">
        <v>201114</v>
      </c>
      <c r="AP10" s="315">
        <v>2645</v>
      </c>
      <c r="AQ10" s="316">
        <v>3801</v>
      </c>
      <c r="AR10" s="317">
        <v>-30.4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497</v>
      </c>
      <c r="AL11" s="1214"/>
      <c r="AM11" s="1214"/>
      <c r="AN11" s="1215"/>
      <c r="AO11" s="315">
        <v>53707</v>
      </c>
      <c r="AP11" s="315">
        <v>706</v>
      </c>
      <c r="AQ11" s="316">
        <v>6723</v>
      </c>
      <c r="AR11" s="317">
        <v>-89.5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498</v>
      </c>
      <c r="AL12" s="1214"/>
      <c r="AM12" s="1214"/>
      <c r="AN12" s="1215"/>
      <c r="AO12" s="315" t="s">
        <v>499</v>
      </c>
      <c r="AP12" s="315" t="s">
        <v>499</v>
      </c>
      <c r="AQ12" s="316">
        <v>959</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500</v>
      </c>
      <c r="AL13" s="1214"/>
      <c r="AM13" s="1214"/>
      <c r="AN13" s="1215"/>
      <c r="AO13" s="315" t="s">
        <v>499</v>
      </c>
      <c r="AP13" s="315" t="s">
        <v>499</v>
      </c>
      <c r="AQ13" s="316">
        <v>1</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501</v>
      </c>
      <c r="AL14" s="1214"/>
      <c r="AM14" s="1214"/>
      <c r="AN14" s="1215"/>
      <c r="AO14" s="315">
        <v>349423</v>
      </c>
      <c r="AP14" s="315">
        <v>4595</v>
      </c>
      <c r="AQ14" s="316">
        <v>2728</v>
      </c>
      <c r="AR14" s="317">
        <v>68.400000000000006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502</v>
      </c>
      <c r="AL15" s="1214"/>
      <c r="AM15" s="1214"/>
      <c r="AN15" s="1215"/>
      <c r="AO15" s="315">
        <v>98763</v>
      </c>
      <c r="AP15" s="315">
        <v>1299</v>
      </c>
      <c r="AQ15" s="316">
        <v>1349</v>
      </c>
      <c r="AR15" s="317">
        <v>-3.7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503</v>
      </c>
      <c r="AL16" s="1217"/>
      <c r="AM16" s="1217"/>
      <c r="AN16" s="1218"/>
      <c r="AO16" s="315">
        <v>-332767</v>
      </c>
      <c r="AP16" s="315">
        <v>-4376</v>
      </c>
      <c r="AQ16" s="316">
        <v>-4270</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188</v>
      </c>
      <c r="AL17" s="1217"/>
      <c r="AM17" s="1217"/>
      <c r="AN17" s="1218"/>
      <c r="AO17" s="315">
        <v>5492792</v>
      </c>
      <c r="AP17" s="315">
        <v>72237</v>
      </c>
      <c r="AQ17" s="316">
        <v>68438</v>
      </c>
      <c r="AR17" s="317">
        <v>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508</v>
      </c>
      <c r="AL21" s="1209"/>
      <c r="AM21" s="1209"/>
      <c r="AN21" s="1210"/>
      <c r="AO21" s="327">
        <v>5.75</v>
      </c>
      <c r="AP21" s="328">
        <v>6.23</v>
      </c>
      <c r="AQ21" s="329">
        <v>-0.48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509</v>
      </c>
      <c r="AL22" s="1209"/>
      <c r="AM22" s="1209"/>
      <c r="AN22" s="1210"/>
      <c r="AO22" s="332">
        <v>100.7</v>
      </c>
      <c r="AP22" s="333">
        <v>98.5</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513</v>
      </c>
      <c r="AL32" s="1225"/>
      <c r="AM32" s="1225"/>
      <c r="AN32" s="1226"/>
      <c r="AO32" s="342">
        <v>1581819</v>
      </c>
      <c r="AP32" s="342">
        <v>20803</v>
      </c>
      <c r="AQ32" s="343">
        <v>33979</v>
      </c>
      <c r="AR32" s="344">
        <v>-38.799999999999997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514</v>
      </c>
      <c r="AL33" s="1225"/>
      <c r="AM33" s="1225"/>
      <c r="AN33" s="1226"/>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515</v>
      </c>
      <c r="AL34" s="1225"/>
      <c r="AM34" s="1225"/>
      <c r="AN34" s="1226"/>
      <c r="AO34" s="342" t="s">
        <v>499</v>
      </c>
      <c r="AP34" s="342" t="s">
        <v>499</v>
      </c>
      <c r="AQ34" s="343">
        <v>15</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516</v>
      </c>
      <c r="AL35" s="1225"/>
      <c r="AM35" s="1225"/>
      <c r="AN35" s="1226"/>
      <c r="AO35" s="342">
        <v>784743</v>
      </c>
      <c r="AP35" s="342">
        <v>10320</v>
      </c>
      <c r="AQ35" s="343">
        <v>9031</v>
      </c>
      <c r="AR35" s="344">
        <v>14.3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517</v>
      </c>
      <c r="AL36" s="1225"/>
      <c r="AM36" s="1225"/>
      <c r="AN36" s="1226"/>
      <c r="AO36" s="342">
        <v>34376</v>
      </c>
      <c r="AP36" s="342">
        <v>452</v>
      </c>
      <c r="AQ36" s="343">
        <v>1893</v>
      </c>
      <c r="AR36" s="344">
        <v>-76.099999999999994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518</v>
      </c>
      <c r="AL37" s="1225"/>
      <c r="AM37" s="1225"/>
      <c r="AN37" s="1226"/>
      <c r="AO37" s="342">
        <v>19823</v>
      </c>
      <c r="AP37" s="342">
        <v>261</v>
      </c>
      <c r="AQ37" s="343">
        <v>1352</v>
      </c>
      <c r="AR37" s="344">
        <v>-80.7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519</v>
      </c>
      <c r="AL38" s="1228"/>
      <c r="AM38" s="1228"/>
      <c r="AN38" s="1229"/>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520</v>
      </c>
      <c r="AL39" s="1228"/>
      <c r="AM39" s="1228"/>
      <c r="AN39" s="1229"/>
      <c r="AO39" s="342">
        <v>-1117572</v>
      </c>
      <c r="AP39" s="342">
        <v>-14698</v>
      </c>
      <c r="AQ39" s="343">
        <v>-6634</v>
      </c>
      <c r="AR39" s="344">
        <v>121.6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521</v>
      </c>
      <c r="AL40" s="1225"/>
      <c r="AM40" s="1225"/>
      <c r="AN40" s="1226"/>
      <c r="AO40" s="342">
        <v>-1388465</v>
      </c>
      <c r="AP40" s="342">
        <v>-18260</v>
      </c>
      <c r="AQ40" s="343">
        <v>-28305</v>
      </c>
      <c r="AR40" s="344">
        <v>-35.5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301</v>
      </c>
      <c r="AL41" s="1231"/>
      <c r="AM41" s="1231"/>
      <c r="AN41" s="1232"/>
      <c r="AO41" s="342">
        <v>-85276</v>
      </c>
      <c r="AP41" s="342">
        <v>-1121</v>
      </c>
      <c r="AQ41" s="343">
        <v>11332</v>
      </c>
      <c r="AR41" s="344">
        <v>-109.9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490</v>
      </c>
      <c r="AN49" s="1221" t="s">
        <v>525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3587663</v>
      </c>
      <c r="AN51" s="364">
        <v>48119</v>
      </c>
      <c r="AO51" s="365">
        <v>116.6</v>
      </c>
      <c r="AP51" s="366">
        <v>66255</v>
      </c>
      <c r="AQ51" s="367">
        <v>3.6</v>
      </c>
      <c r="AR51" s="368">
        <v>113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1984884</v>
      </c>
      <c r="AN52" s="372">
        <v>26622</v>
      </c>
      <c r="AO52" s="373">
        <v>63.2</v>
      </c>
      <c r="AP52" s="374">
        <v>31822</v>
      </c>
      <c r="AQ52" s="375">
        <v>8.8000000000000007</v>
      </c>
      <c r="AR52" s="376">
        <v>54.4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4826422</v>
      </c>
      <c r="AN53" s="364">
        <v>64377</v>
      </c>
      <c r="AO53" s="365">
        <v>33.799999999999997</v>
      </c>
      <c r="AP53" s="366">
        <v>92247</v>
      </c>
      <c r="AQ53" s="367">
        <v>39.200000000000003</v>
      </c>
      <c r="AR53" s="368">
        <v>-5.4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3880753</v>
      </c>
      <c r="AN54" s="372">
        <v>51763</v>
      </c>
      <c r="AO54" s="373">
        <v>94.4</v>
      </c>
      <c r="AP54" s="374">
        <v>37204</v>
      </c>
      <c r="AQ54" s="375">
        <v>16.899999999999999</v>
      </c>
      <c r="AR54" s="376">
        <v>77.5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3396040</v>
      </c>
      <c r="AN55" s="364">
        <v>45009</v>
      </c>
      <c r="AO55" s="365">
        <v>-30.1</v>
      </c>
      <c r="AP55" s="366">
        <v>44504</v>
      </c>
      <c r="AQ55" s="367">
        <v>-51.8</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2337167</v>
      </c>
      <c r="AN56" s="372">
        <v>30976</v>
      </c>
      <c r="AO56" s="373">
        <v>-40.200000000000003</v>
      </c>
      <c r="AP56" s="374">
        <v>25876</v>
      </c>
      <c r="AQ56" s="375">
        <v>-30.4</v>
      </c>
      <c r="AR56" s="376">
        <v>-9.8000000000000007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2245196</v>
      </c>
      <c r="AN57" s="364">
        <v>29650</v>
      </c>
      <c r="AO57" s="365">
        <v>-34.1</v>
      </c>
      <c r="AP57" s="366">
        <v>47820</v>
      </c>
      <c r="AQ57" s="367">
        <v>7.5</v>
      </c>
      <c r="AR57" s="368">
        <v>-41.6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1842367</v>
      </c>
      <c r="AN58" s="372">
        <v>24330</v>
      </c>
      <c r="AO58" s="373">
        <v>-21.5</v>
      </c>
      <c r="AP58" s="374">
        <v>25855</v>
      </c>
      <c r="AQ58" s="375">
        <v>-0.1</v>
      </c>
      <c r="AR58" s="376">
        <v>-21.4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3435648</v>
      </c>
      <c r="AN59" s="364">
        <v>45183</v>
      </c>
      <c r="AO59" s="365">
        <v>52.4</v>
      </c>
      <c r="AP59" s="366">
        <v>41934</v>
      </c>
      <c r="AQ59" s="367">
        <v>-12.3</v>
      </c>
      <c r="AR59" s="368">
        <v>64.7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2086646</v>
      </c>
      <c r="AN60" s="372">
        <v>27442</v>
      </c>
      <c r="AO60" s="373">
        <v>12.8</v>
      </c>
      <c r="AP60" s="374">
        <v>23352</v>
      </c>
      <c r="AQ60" s="375">
        <v>-9.6999999999999993</v>
      </c>
      <c r="AR60" s="376">
        <v>22.5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3498194</v>
      </c>
      <c r="AN61" s="379">
        <v>46468</v>
      </c>
      <c r="AO61" s="380">
        <v>27.7</v>
      </c>
      <c r="AP61" s="381">
        <v>58552</v>
      </c>
      <c r="AQ61" s="382">
        <v>-2.8</v>
      </c>
      <c r="AR61" s="368">
        <v>30.5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2426363</v>
      </c>
      <c r="AN62" s="372">
        <v>32227</v>
      </c>
      <c r="AO62" s="373">
        <v>21.7</v>
      </c>
      <c r="AP62" s="374">
        <v>28822</v>
      </c>
      <c r="AQ62" s="375">
        <v>-2.9</v>
      </c>
      <c r="AR62" s="376">
        <v>24.6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yk2B63Cfl+iqn44Oh9WIFXVaVNtr6FyFj2qJVAV3aLwZWIWaCXTTCt1ddXO65J2ysN5C866O5GnnFWvAVlw+g==" saltValue="vBTL+ALH1oSLhG8z74Pn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RMbrQhblOK7r1f5V5AECo7XAmqdG/+yn87ZbSL4rB2VzvlAcBJH3KGwFMLrNpxFtGZ7EI1eY4dV7+t5MOsVPA==" saltValue="CjgEgFHNJTP7OYex2TCw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E48kYgHKwbK68ZaWr4XhoSUj6Hcvtmpqvq/nGy8gt2S1XajFAJEIwPmlGTgmxIutdWTNfFdnu/lRcGxttLrlg==" saltValue="oCFVgPCcW/q+gVZZApxN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3" t="s">
        <v>3</v>
      </c>
      <c r="D47" s="1233"/>
      <c r="E47" s="1234"/>
      <c r="F47" s="11">
        <v>10.33</v>
      </c>
      <c r="G47" s="12">
        <v>11.15</v>
      </c>
      <c r="H47" s="12">
        <v>12.32</v>
      </c>
      <c r="I47" s="12">
        <v>14.47</v>
      </c>
      <c r="J47" s="13">
        <v>14.8</v>
      </c>
    </row>
    <row r="48" spans="2:10" ht="57.75" customHeight="1" x14ac:dyDescent="0.15">
      <c r="B48" s="14"/>
      <c r="C48" s="1235" t="s">
        <v>4</v>
      </c>
      <c r="D48" s="1235"/>
      <c r="E48" s="1236"/>
      <c r="F48" s="15">
        <v>1.89</v>
      </c>
      <c r="G48" s="16">
        <v>2.98</v>
      </c>
      <c r="H48" s="16">
        <v>3.63</v>
      </c>
      <c r="I48" s="16">
        <v>3.47</v>
      </c>
      <c r="J48" s="17">
        <v>3.93</v>
      </c>
    </row>
    <row r="49" spans="2:10" ht="57.75" customHeight="1" thickBot="1" x14ac:dyDescent="0.2">
      <c r="B49" s="18"/>
      <c r="C49" s="1237" t="s">
        <v>5</v>
      </c>
      <c r="D49" s="1237"/>
      <c r="E49" s="1238"/>
      <c r="F49" s="19" t="s">
        <v>546</v>
      </c>
      <c r="G49" s="20">
        <v>2.08</v>
      </c>
      <c r="H49" s="20">
        <v>2.2000000000000002</v>
      </c>
      <c r="I49" s="20">
        <v>2.85</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XwZ7MRvAMEG5qh0R7UKPIJFLtLOe7H/WegbUKi3jnk6tlcRyzBICGaoHfF7DYsSv2HWGPPk0o1BBa77RJS5NQ==" saltValue="YI2tHw/G3Hjxz0K2yMWo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2020-03-22T22:52:02Z</cp:lastPrinted>
  <dcterms:created xsi:type="dcterms:W3CDTF">2020-02-10T03:24:11Z</dcterms:created>
  <dcterms:modified xsi:type="dcterms:W3CDTF">2020-08-20T05:18:18Z</dcterms:modified>
  <cp:category/>
</cp:coreProperties>
</file>