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22svfil01\インターネット用内部フォルダ\政策経営課\一般職用\財政係\日下\財政状況資料集\HP編集用\"/>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l="1"/>
  <c r="AF23" i="12"/>
  <c r="AA23" i="12"/>
  <c r="V23" i="12"/>
  <c r="Q23"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<sst xmlns="http://schemas.openxmlformats.org/spreadsheetml/2006/main" count="1121" uniqueCount="596">
  <si>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</si>
  <si>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</si>
  <si>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</si>
  <si>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</si>
  <si>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</si>
  <si>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</si>
  <si>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</si>
  <si>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</si>
  <si>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</si>
  <si>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</si>
  <si>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</si>
  <si>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</si>
  <si>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</si>
  <si>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</si>
  <si>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</si>
  <si>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</si>
  <si>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</si>
  <si>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</si>
  <si>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</si>
  <si>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</si>
  <si>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</si>
  <si>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</si>
  <si>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</si>
  <si>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</si>
  <si>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</si>
  <si>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</si>
  <si>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</si>
  <si>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</si>
  <si>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</si>
  <si>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</si>
  <si>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</si>
  <si>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</si>
  <si>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</si>
  <si>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</si>
  <si>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</si>
  <si>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</si>
  <si>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</si>
  <si>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</si>
  <si>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</si>
  <si>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</si>
  <si>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</si>
  <si>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</si>
  <si>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</si>
  <si>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</si>
  <si>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</si>
  <si>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</si>
  <si>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</si>
  <si>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</si>
  <si>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</si>
  <si>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</si>
  <si>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</si>
  <si>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</si>
  <si>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</si>
  <si>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</si>
  <si>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</si>
  <si>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</si>
  <si>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</si>
  <si>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</si>
  <si>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</si>
  <si>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</si>
  <si>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</si>
  <si>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</si>
  <si>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</si>
  <si>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</si>
  <si>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</si>
  <si>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</si>
  <si>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</si>
  <si>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</si>
  <si>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</si>
  <si>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</si>
  <si>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</si>
  <si>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</si>
  <si>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</si>
  <si>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</si>
  <si>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</si>
  <si>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</si>
  <si>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</si>
  <si>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</si>
  <si>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</si>
  <si>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</si>
  <si>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</si>
  <si>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</si>
  <si>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</si>
  <si>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</si>
  <si>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</si>
  <si>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</si>
  <si>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</si>
  <si>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</si>
  <si>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</si>
  <si>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</si>
  <si>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</si>
  <si>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</si>
  <si>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</si>
  <si>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</si>
  <si>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</si>
  <si>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</si>
  <si>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</si>
  <si>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</si>
  <si>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</si>
  <si>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</si>
  <si>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</si>
  <si>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</si>
  <si>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</si>
  <si>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</si>
  <si>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</si>
  <si>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</si>
  <si>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</si>
  <si>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</si>
  <si>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</si>
  <si>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</si>
  <si>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</si>
  <si>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</si>
  <si>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</si>
  <si>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</si>
  <si>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</si>
  <si>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</si>
  <si>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</si>
  <si>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</si>
  <si>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</si>
  <si>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</si>
  <si>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</si>
  <si>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</si>
  <si>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</si>
  <si>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</si>
  <si>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</si>
  <si>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</si>
  <si>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</si>
  <si>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</si>
  <si>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</si>
  <si>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</si>
  <si>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</si>
  <si>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</si>
  <si>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</si>
  <si>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</si>
  <si>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</si>
  <si>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</si>
  <si>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</si>
  <si>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</si>
  <si>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</si>
  <si>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</si>
  <si>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</si>
  <si>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</si>
  <si>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</si>
  <si>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</si>
  <si>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</si>
  <si>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</si>
  <si>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</si>
  <si>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</si>
  <si>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</si>
  <si>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</si>
  <si>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</si>
  <si>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</si>
  <si>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</si>
  <si>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</si>
  <si>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</si>
  <si>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</si>
  <si>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</si>
  <si>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</si>
  <si>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</si>
  <si>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</si>
  <si>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</si>
  <si>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</si>
  <si>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</si>
  <si>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</si>
  <si>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</si>
  <si>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</si>
  <si>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</si>
  <si>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</si>
  <si>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</si>
  <si>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</si>
  <si>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</si>
  <si>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</si>
  <si>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</si>
  <si>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</si>
  <si>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</si>
  <si>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</si>
  <si>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</si>
  <si>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</si>
  <si>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</si>
  <si>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</si>
  <si>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</si>
  <si>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</si>
  <si>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</si>
  <si>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</si>
  <si>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</si>
  <si>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</si>
  <si>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</si>
  <si>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</si>
  <si>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</si>
  <si>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</si>
  <si>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</si>
  <si>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</si>
  <si>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</si>
  <si>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</si>
  <si>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</si>
  <si>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</si>
  <si>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</si>
  <si>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</si>
  <si>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</si>
  <si>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</si>
  <si>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</si>
  <si>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</si>
  <si>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</si>
  <si>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</si>
  <si>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</si>
  <si>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</si>
  <si>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</si>
  <si>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</si>
  <si>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</si>
  <si>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</si>
  <si>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</si>
  <si>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</si>
  <si>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</si>
  <si>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東京都国立市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</si>
  <si>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</si>
  <si>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</si>
  <si>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</si>
  <si>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</si>
  <si>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</si>
  <si>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</si>
  <si>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</si>
  <si>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</si>
  <si>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</si>
  <si>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</si>
  <si>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</si>
  <si>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</si>
  <si>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</si>
  <si>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</si>
  <si>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</si>
  <si>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</si>
  <si>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</si>
  <si>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</si>
  <si>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</si>
  <si>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</si>
  <si>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</si>
  <si>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</si>
  <si>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</si>
  <si>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</si>
  <si>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</si>
  <si>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</si>
  <si>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</si>
  <si>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</si>
  <si>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</si>
  <si>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</si>
  <si>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</si>
  <si>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</si>
  <si>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</si>
  <si>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</si>
  <si>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</si>
  <si>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</si>
  <si>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</si>
  <si>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</si>
  <si>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</si>
  <si>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</si>
  <si>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</si>
  <si>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</si>
  <si>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</si>
  <si>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</si>
  <si>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</si>
  <si>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</si>
  <si>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</si>
  <si>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</si>
  <si>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</si>
  <si>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</si>
  <si>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</si>
  <si>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</si>
  <si>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</si>
  <si>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</si>
  <si>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</si>
  <si>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</si>
  <si>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</si>
  <si>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</si>
  <si>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</si>
  <si>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</si>
  <si>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</si>
  <si>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</si>
  <si>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</si>
  <si>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</si>
  <si>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</si>
  <si>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</si>
  <si>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</si>
  <si>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</si>
  <si>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</si>
  <si>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</si>
  <si>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</si>
  <si>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</si>
  <si>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</si>
  <si>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</si>
  <si>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</si>
  <si>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</si>
  <si>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</si>
  <si>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</si>
  <si>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</si>
  <si>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</si>
  <si>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</si>
  <si>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</si>
  <si>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</si>
  <si>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</si>
  <si>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</si>
  <si>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</si>
  <si>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</si>
  <si>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</si>
  <si>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</si>
  <si>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</si>
  <si>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</si>
  <si>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</si>
  <si>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</si>
  <si>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</si>
  <si>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</si>
  <si>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</si>
  <si>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</si>
  <si>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</si>
  <si>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</si>
  <si>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</si>
  <si>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</si>
  <si>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</si>
  <si>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</si>
  <si>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</si>
  <si>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</si>
  <si>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</si>
  <si>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</si>
  <si>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</si>
  <si>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</si>
  <si>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</si>
  <si>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</si>
  <si>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</si>
  <si>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</si>
  <si>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</si>
  <si>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</si>
  <si>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</si>
  <si>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</si>
  <si>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</si>
  <si>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</si>
  <si>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</si>
  <si>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</si>
  <si>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</si>
  <si>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</si>
  <si>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</si>
  <si>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</si>
  <si>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</si>
  <si>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</si>
  <si>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</si>
  <si>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</si>
  <si>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</si>
  <si>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</si>
  <si>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</si>
  <si>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</si>
  <si>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</si>
  <si>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</si>
  <si>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</si>
  <si>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</si>
  <si>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</si>
  <si>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</si>
  <si>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</si>
  <si>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</si>
  <si>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</si>
  <si>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</si>
  <si>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</si>
  <si>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</si>
  <si>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</si>
  <si>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</si>
  <si>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</si>
  <si>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</si>
  <si>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</si>
  <si>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</si>
  <si>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</si>
  <si>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</si>
  <si>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東京都国立市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</si>
  <si>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</si>
  <si>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</si>
  <si>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</si>
  <si>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</si>
  <si>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</si>
  <si>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</si>
  <si>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</si>
  <si>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</si>
  <si>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</si>
  <si>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</si>
  <si>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</si>
  <si>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</si>
  <si>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</si>
  <si>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</si>
  <si>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</si>
  <si>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</si>
  <si>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</si>
  <si>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</si>
  <si>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</si>
  <si>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</si>
  <si>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</si>
  <si>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</si>
  <si>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</si>
  <si>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</si>
  <si>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</si>
  <si>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</si>
  <si>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</si>
  <si>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</si>
  <si>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</si>
  <si>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</si>
  <si>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</si>
  <si>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</si>
  <si>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</si>
  <si>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</si>
  <si>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</si>
  <si>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</si>
  <si>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</si>
  <si>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</si>
  <si>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</si>
  <si>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</si>
  <si>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</si>
  <si>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</si>
  <si>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</si>
  <si>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</si>
  <si>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</si>
  <si>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</si>
  <si>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</si>
  <si>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</si>
  <si>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</si>
  <si>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</si>
  <si>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</si>
  <si>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</si>
  <si>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</si>
  <si>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</si>
  <si>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</si>
  <si>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</si>
  <si>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</si>
  <si>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</si>
  <si>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</si>
  <si>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</si>
  <si>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</si>
  <si>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</si>
  <si>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</si>
  <si>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</si>
  <si>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</si>
  <si>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</si>
  <si>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</si>
  <si>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</si>
  <si>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</si>
  <si>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</si>
  <si>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</si>
  <si>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</si>
  <si>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</si>
  <si>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</si>
  <si>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</si>
  <si>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</si>
  <si>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</si>
  <si>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</si>
  <si>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</si>
  <si>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</si>
  <si>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</si>
  <si>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</si>
  <si>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</si>
  <si>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</si>
  <si>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</si>
  <si>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</si>
  <si>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</si>
  <si>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</si>
  <si>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</si>
  <si>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</si>
  <si>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</si>
  <si>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</si>
  <si>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</si>
  <si>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</si>
  <si>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</si>
  <si>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</si>
  <si>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</si>
  <si>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</si>
  <si>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</si>
  <si>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</si>
  <si>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</si>
  <si>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</si>
  <si>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</si>
  <si>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</si>
  <si>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</si>
  <si>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</si>
  <si>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</si>
  <si>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</si>
  <si>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</si>
  <si>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</si>
  <si>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</si>
  <si>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</si>
  <si>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</si>
  <si>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</si>
  <si>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</si>
  <si>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</si>
  <si>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</si>
  <si>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</si>
  <si>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</si>
  <si>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</si>
  <si>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</si>
  <si>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</si>
  <si>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</si>
  <si>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</si>
  <si>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</si>
  <si>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</si>
  <si>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</si>
  <si>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</si>
  <si>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</si>
  <si>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</si>
  <si>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</si>
  <si>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</si>
  <si>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</si>
  <si>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</si>
  <si>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</si>
  <si>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</si>
  <si>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</si>
  <si>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</si>
  <si>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</si>
  <si>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</si>
  <si>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</si>
  <si>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</si>
  <si>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</si>
  <si>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</si>
  <si>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</si>
  <si>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</si>
  <si>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</si>
  <si>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</si>
  <si>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</si>
  <si>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</si>
  <si>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</si>
  <si>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</si>
  <si>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</si>
  <si>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</si>
  <si>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</si>
  <si>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</si>
  <si>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</si>
  <si>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</si>
  <si>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</si>
  <si>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</si>
  <si>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</si>
  <si>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</si>
  <si>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</si>
  <si>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</si>
  <si>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</si>
  <si>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</si>
  <si>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</si>
  <si>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</si>
  <si>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</si>
  <si>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</si>
  <si>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</si>
  <si>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</si>
  <si>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</si>
  <si>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</si>
  <si>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</si>
  <si>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</si>
  <si>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</si>
  <si>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</si>
  <si>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</si>
  <si>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</si>
  <si>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</si>
  <si>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</si>
  <si>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</si>
  <si>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</si>
  <si>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</si>
  <si>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3.36</t>
  </si>
  <si>
    <t>一般会計</t>
  </si>
  <si>
    <t>介護保険特別会計</t>
  </si>
  <si>
    <t>国民健康保険特別会計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</si>
  <si>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</si>
  <si>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</si>
  <si>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</si>
  <si>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</si>
  <si>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</si>
  <si>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</si>
  <si>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</si>
  <si>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</si>
  <si>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</si>
  <si>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</si>
  <si>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都市計画事業基金</t>
    <rPh sb="0" eb="2">
      <t>トシ</t>
    </rPh>
    <rPh sb="2" eb="4">
      <t>ケイカク</t>
    </rPh>
    <rPh sb="4" eb="6">
      <t>ジギョウ</t>
    </rPh>
    <rPh sb="6" eb="8">
      <t>キキン</t>
    </rPh>
    <phoneticPr fontId="2"/>
  </si>
  <si>
    <t>国立駅周辺整備基金</t>
  </si>
  <si>
    <t>公共施設整備基金</t>
    <phoneticPr fontId="2"/>
  </si>
  <si>
    <t>道路及び水路の整備基金</t>
    <phoneticPr fontId="2"/>
  </si>
  <si>
    <t>くにたち未来基金</t>
    <rPh sb="4" eb="6">
      <t>ミライ</t>
    </rPh>
    <phoneticPr fontId="2"/>
  </si>
  <si>
    <t>東京市町村総合事務組合（一般会計）</t>
    <rPh sb="12" eb="14">
      <t>イッパン</t>
    </rPh>
    <rPh sb="14" eb="16">
      <t>カイケイ</t>
    </rPh>
    <phoneticPr fontId="2"/>
  </si>
  <si>
    <t>東京市町村総合事務組合（交通災害共済事業特別会計）</t>
    <rPh sb="12" eb="14">
      <t>コウツウ</t>
    </rPh>
    <rPh sb="14" eb="16">
      <t>サイガイ</t>
    </rPh>
    <rPh sb="16" eb="18">
      <t>キョウサイ</t>
    </rPh>
    <rPh sb="18" eb="20">
      <t>ジギョウ</t>
    </rPh>
    <rPh sb="20" eb="22">
      <t>トクベツ</t>
    </rPh>
    <rPh sb="22" eb="24">
      <t>カイケイ</t>
    </rPh>
    <phoneticPr fontId="2"/>
  </si>
  <si>
    <t>東京たま広域資源循環組合（一般会計）</t>
  </si>
  <si>
    <t>多摩川衛生組合（一般会計）</t>
  </si>
  <si>
    <t>立川・昭島・国立聖苑組合（一般会計）</t>
  </si>
  <si>
    <t>東京都後期高齢者医療広域連合（一般会計）</t>
  </si>
  <si>
    <t>東京都後期高齢者医療広域連合（後期高齢者医療特別会計）</t>
  </si>
  <si>
    <t>国立市土地開発公社</t>
    <rPh sb="0" eb="3">
      <t>クニタチシ</t>
    </rPh>
    <rPh sb="3" eb="9">
      <t>トチカイハツコウシャ</t>
    </rPh>
    <phoneticPr fontId="2"/>
  </si>
  <si>
    <t>くにたち文化・スポーツ振興財団</t>
    <rPh sb="4" eb="6">
      <t>ブンカ</t>
    </rPh>
    <rPh sb="11" eb="15">
      <t>シンコウザイダン</t>
    </rPh>
    <phoneticPr fontId="2"/>
  </si>
  <si>
    <t>〇</t>
  </si>
  <si>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</si>
  <si>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</si>
  <si>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</si>
  <si>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</si>
  <si>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</si>
  <si>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</si>
  <si>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</si>
  <si>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</si>
  <si>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</si>
  <si>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</si>
  <si>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</si>
  <si>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</si>
  <si>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３年度の数値について、類似団体平均との比較を行うと、将来負担比率は低く（算定上数値が存在しない）、一方で有形固定資産減価償却率は高い状態となっている。このことから、更新を必要とする資産が多くあるが、将来負担の観点からはまだ若干の余力があると言えるため、計画的な更新を推進していく必要がある。</t>
  </si>
  <si>
    <t>平成２５年度以降、将来負担比率は算定上数値が存在しない状態となっているが、実質公債費比率はマイナス域からプラスに転じ、徐々に悪化傾向にある。類似団体平均の数値と比較すると、両比率とも健全な状態にあると言えるものの、当市の今後を見据えると、多くの公共施設が老朽化し、また新規の投資事業を行っていく必要もあることから将来の公債費の増加が見込まれるため、両比率とも現在の水準を維持できるような財政運営に留意していかなければならない。</t>
    <rPh sb="27" eb="29">
      <t>ジョウタイ</t>
    </rPh>
    <rPh sb="49" eb="50">
      <t>イキ</t>
    </rPh>
    <rPh sb="56" eb="57">
      <t>テン</t>
    </rPh>
    <rPh sb="59" eb="61">
      <t>ジョジョ</t>
    </rPh>
    <rPh sb="62" eb="64">
      <t>アッカ</t>
    </rPh>
    <rPh sb="64" eb="66">
      <t>ケイコウ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</si>
</sst>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2988-4AAB-B261-BE4FAE4391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29650</c:v>
                </c:pt>
                <c:pt idx="1">
                  <c:v>45183</c:v>
                </c:pt>
                <c:pt idx="2">
                  <c:v>28834</c:v>
                </c:pt>
                <c:pt idx="3">
                  <c:v>28972</c:v>
                </c:pt>
                <c:pt idx="4">
                  <c:v>23841</c:v>
                </c:pt>
              </c:numCache>
            </c:numRef>
          </c:val>
          <c:smooth val="0"/>
          <c:extLst>
            <c:ext xmlns:c16="http://schemas.microsoft.com/office/drawing/2014/chart" uri="{C3380CC4-5D6E-409C-BE32-E72D297353CC}">
              <c16:uniqueId val="{00000001-2988-4AAB-B261-BE4FAE4391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3.47</c:v>
                </c:pt>
                <c:pt idx="1">
                  <c:v>3.93</c:v>
                </c:pt>
                <c:pt idx="2">
                  <c:v>2.36</c:v>
                </c:pt>
                <c:pt idx="3">
                  <c:v>3.85</c:v>
                </c:pt>
                <c:pt idx="4">
                  <c:v>6.15</c:v>
                </c:pt>
              </c:numCache>
            </c:numRef>
          </c:val>
          <c:extLst>
            <c:ext xmlns:c16="http://schemas.microsoft.com/office/drawing/2014/chart" uri="{C3380CC4-5D6E-409C-BE32-E72D297353CC}">
              <c16:uniqueId val="{00000000-553B-43E6-86F4-94299975CE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14.47</c:v>
                </c:pt>
                <c:pt idx="1">
                  <c:v>14.8</c:v>
                </c:pt>
                <c:pt idx="2">
                  <c:v>12.9</c:v>
                </c:pt>
                <c:pt idx="3">
                  <c:v>13.73</c:v>
                </c:pt>
                <c:pt idx="4">
                  <c:v>14.93</c:v>
                </c:pt>
              </c:numCache>
            </c:numRef>
          </c:val>
          <c:extLst>
            <c:ext xmlns:c16="http://schemas.microsoft.com/office/drawing/2014/chart" uri="{C3380CC4-5D6E-409C-BE32-E72D297353CC}">
              <c16:uniqueId val="{00000001-553B-43E6-86F4-94299975CE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2.85</c:v>
                </c:pt>
                <c:pt idx="1">
                  <c:v>0.38</c:v>
                </c:pt>
                <c:pt idx="2">
                  <c:v>-3.36</c:v>
                </c:pt>
                <c:pt idx="3">
                  <c:v>2.75</c:v>
                </c:pt>
                <c:pt idx="4">
                  <c:v>4.41</c:v>
                </c:pt>
              </c:numCache>
            </c:numRef>
          </c:val>
          <c:smooth val="0"/>
          <c:extLst>
            <c:ext xmlns:c16="http://schemas.microsoft.com/office/drawing/2014/chart" uri="{C3380CC4-5D6E-409C-BE32-E72D297353CC}">
              <c16:uniqueId val="{00000002-553B-43E6-86F4-94299975CE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0.12</c:v>
                </c:pt>
                <c:pt idx="2">
                  <c:v>#N/A</c:v>
                </c:pt>
                <c:pt idx="3">
                  <c:v>0.19</c:v>
                </c:pt>
                <c:pt idx="4">
                  <c:v>#N/A</c:v>
                </c:pt>
                <c:pt idx="5">
                  <c:v>0.33</c:v>
                </c:pt>
                <c:pt idx="6">
                  <c:v>0</c:v>
                </c:pt>
                <c:pt idx="7">
                  <c:v>0</c:v>
                </c:pt>
                <c:pt idx="8">
                  <c:v>0</c:v>
                </c:pt>
                <c:pt idx="9">
                  <c:v>0</c:v>
                </c:pt>
              </c:numCache>
            </c:numRef>
          </c:val>
          <c:extLst>
            <c:ext xmlns:c16="http://schemas.microsoft.com/office/drawing/2014/chart" uri="{C3380CC4-5D6E-409C-BE32-E72D297353CC}">
              <c16:uniqueId val="{00000000-396B-45B0-8F40-01DDBA3CE8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6B-45B0-8F40-01DDBA3CE89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6B-45B0-8F40-01DDBA3CE89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96B-45B0-8F40-01DDBA3CE89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96B-45B0-8F40-01DDBA3CE89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0.22</c:v>
                </c:pt>
                <c:pt idx="2">
                  <c:v>#N/A</c:v>
                </c:pt>
                <c:pt idx="3">
                  <c:v>0.21</c:v>
                </c:pt>
                <c:pt idx="4">
                  <c:v>#N/A</c:v>
                </c:pt>
                <c:pt idx="5">
                  <c:v>0.4</c:v>
                </c:pt>
                <c:pt idx="6">
                  <c:v>#N/A</c:v>
                </c:pt>
                <c:pt idx="7">
                  <c:v>0.14000000000000001</c:v>
                </c:pt>
                <c:pt idx="8">
                  <c:v>#N/A</c:v>
                </c:pt>
                <c:pt idx="9">
                  <c:v>0.19</c:v>
                </c:pt>
              </c:numCache>
            </c:numRef>
          </c:val>
          <c:extLst>
            <c:ext xmlns:c16="http://schemas.microsoft.com/office/drawing/2014/chart" uri="{C3380CC4-5D6E-409C-BE32-E72D297353CC}">
              <c16:uniqueId val="{00000005-396B-45B0-8F40-01DDBA3CE89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c:v>
                </c:pt>
                <c:pt idx="8">
                  <c:v>#N/A</c:v>
                </c:pt>
                <c:pt idx="9">
                  <c:v>0.4</c:v>
                </c:pt>
              </c:numCache>
            </c:numRef>
          </c:val>
          <c:extLst>
            <c:ext xmlns:c16="http://schemas.microsoft.com/office/drawing/2014/chart" uri="{C3380CC4-5D6E-409C-BE32-E72D297353CC}">
              <c16:uniqueId val="{00000006-396B-45B0-8F40-01DDBA3CE89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0.64</c:v>
                </c:pt>
                <c:pt idx="2">
                  <c:v>#N/A</c:v>
                </c:pt>
                <c:pt idx="3">
                  <c:v>0.48</c:v>
                </c:pt>
                <c:pt idx="4">
                  <c:v>#N/A</c:v>
                </c:pt>
                <c:pt idx="5">
                  <c:v>0.35</c:v>
                </c:pt>
                <c:pt idx="6">
                  <c:v>#N/A</c:v>
                </c:pt>
                <c:pt idx="7">
                  <c:v>0.32</c:v>
                </c:pt>
                <c:pt idx="8">
                  <c:v>#N/A</c:v>
                </c:pt>
                <c:pt idx="9">
                  <c:v>0.69</c:v>
                </c:pt>
              </c:numCache>
            </c:numRef>
          </c:val>
          <c:extLst>
            <c:ext xmlns:c16="http://schemas.microsoft.com/office/drawing/2014/chart" uri="{C3380CC4-5D6E-409C-BE32-E72D297353CC}">
              <c16:uniqueId val="{00000007-396B-45B0-8F40-01DDBA3CE89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1.76</c:v>
                </c:pt>
                <c:pt idx="2">
                  <c:v>#N/A</c:v>
                </c:pt>
                <c:pt idx="3">
                  <c:v>1.23</c:v>
                </c:pt>
                <c:pt idx="4">
                  <c:v>#N/A</c:v>
                </c:pt>
                <c:pt idx="5">
                  <c:v>0.69</c:v>
                </c:pt>
                <c:pt idx="6">
                  <c:v>#N/A</c:v>
                </c:pt>
                <c:pt idx="7">
                  <c:v>1.34</c:v>
                </c:pt>
                <c:pt idx="8">
                  <c:v>#N/A</c:v>
                </c:pt>
                <c:pt idx="9">
                  <c:v>1.24</c:v>
                </c:pt>
              </c:numCache>
            </c:numRef>
          </c:val>
          <c:extLst>
            <c:ext xmlns:c16="http://schemas.microsoft.com/office/drawing/2014/chart" uri="{C3380CC4-5D6E-409C-BE32-E72D297353CC}">
              <c16:uniqueId val="{00000008-396B-45B0-8F40-01DDBA3CE89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3.46</c:v>
                </c:pt>
                <c:pt idx="2">
                  <c:v>#N/A</c:v>
                </c:pt>
                <c:pt idx="3">
                  <c:v>3.92</c:v>
                </c:pt>
                <c:pt idx="4">
                  <c:v>#N/A</c:v>
                </c:pt>
                <c:pt idx="5">
                  <c:v>2.36</c:v>
                </c:pt>
                <c:pt idx="6">
                  <c:v>#N/A</c:v>
                </c:pt>
                <c:pt idx="7">
                  <c:v>3.84</c:v>
                </c:pt>
                <c:pt idx="8">
                  <c:v>#N/A</c:v>
                </c:pt>
                <c:pt idx="9">
                  <c:v>6.15</c:v>
                </c:pt>
              </c:numCache>
            </c:numRef>
          </c:val>
          <c:extLst>
            <c:ext xmlns:c16="http://schemas.microsoft.com/office/drawing/2014/chart" uri="{C3380CC4-5D6E-409C-BE32-E72D297353CC}">
              <c16:uniqueId val="{00000009-396B-45B0-8F40-01DDBA3CE8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2565</c:v>
                </c:pt>
                <c:pt idx="5">
                  <c:v>2507</c:v>
                </c:pt>
                <c:pt idx="8">
                  <c:v>2403</c:v>
                </c:pt>
                <c:pt idx="11">
                  <c:v>2305</c:v>
                </c:pt>
                <c:pt idx="14">
                  <c:v>2196</c:v>
                </c:pt>
              </c:numCache>
            </c:numRef>
          </c:val>
          <c:extLst>
            <c:ext xmlns:c16="http://schemas.microsoft.com/office/drawing/2014/chart" uri="{C3380CC4-5D6E-409C-BE32-E72D297353CC}">
              <c16:uniqueId val="{00000000-326F-4622-9555-1173D837E4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6F-4622-9555-1173D837E4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25</c:v>
                </c:pt>
                <c:pt idx="3">
                  <c:v>20</c:v>
                </c:pt>
                <c:pt idx="6">
                  <c:v>12</c:v>
                </c:pt>
                <c:pt idx="9">
                  <c:v>4</c:v>
                </c:pt>
                <c:pt idx="12">
                  <c:v>4</c:v>
                </c:pt>
              </c:numCache>
            </c:numRef>
          </c:val>
          <c:extLst>
            <c:ext xmlns:c16="http://schemas.microsoft.com/office/drawing/2014/chart" uri="{C3380CC4-5D6E-409C-BE32-E72D297353CC}">
              <c16:uniqueId val="{00000002-326F-4622-9555-1173D837E4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c:v>
                </c:pt>
                <c:pt idx="3">
                  <c:v>34</c:v>
                </c:pt>
                <c:pt idx="6">
                  <c:v>36</c:v>
                </c:pt>
                <c:pt idx="9">
                  <c:v>20</c:v>
                </c:pt>
                <c:pt idx="12">
                  <c:v>11</c:v>
                </c:pt>
              </c:numCache>
            </c:numRef>
          </c:val>
          <c:extLst>
            <c:ext xmlns:c16="http://schemas.microsoft.com/office/drawing/2014/chart" uri="{C3380CC4-5D6E-409C-BE32-E72D297353CC}">
              <c16:uniqueId val="{00000003-326F-4622-9555-1173D837E4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791</c:v>
                </c:pt>
                <c:pt idx="3">
                  <c:v>785</c:v>
                </c:pt>
                <c:pt idx="6">
                  <c:v>776</c:v>
                </c:pt>
                <c:pt idx="9">
                  <c:v>795</c:v>
                </c:pt>
                <c:pt idx="12">
                  <c:v>743</c:v>
                </c:pt>
              </c:numCache>
            </c:numRef>
          </c:val>
          <c:extLst>
            <c:ext xmlns:c16="http://schemas.microsoft.com/office/drawing/2014/chart" uri="{C3380CC4-5D6E-409C-BE32-E72D297353CC}">
              <c16:uniqueId val="{00000004-326F-4622-9555-1173D837E4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6F-4622-9555-1173D837E4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6F-4622-9555-1173D837E4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1632</c:v>
                </c:pt>
                <c:pt idx="3">
                  <c:v>1582</c:v>
                </c:pt>
                <c:pt idx="6">
                  <c:v>1551</c:v>
                </c:pt>
                <c:pt idx="9">
                  <c:v>1614</c:v>
                </c:pt>
                <c:pt idx="12">
                  <c:v>1705</c:v>
                </c:pt>
              </c:numCache>
            </c:numRef>
          </c:val>
          <c:extLst>
            <c:ext xmlns:c16="http://schemas.microsoft.com/office/drawing/2014/chart" uri="{C3380CC4-5D6E-409C-BE32-E72D297353CC}">
              <c16:uniqueId val="{00000007-326F-4622-9555-1173D837E4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-92</c:v>
                </c:pt>
                <c:pt idx="2">
                  <c:v>#N/A</c:v>
                </c:pt>
                <c:pt idx="3">
                  <c:v>#N/A</c:v>
                </c:pt>
                <c:pt idx="4">
                  <c:v>-86</c:v>
                </c:pt>
                <c:pt idx="5">
                  <c:v>#N/A</c:v>
                </c:pt>
                <c:pt idx="6">
                  <c:v>#N/A</c:v>
                </c:pt>
                <c:pt idx="7">
                  <c:v>-28</c:v>
                </c:pt>
                <c:pt idx="8">
                  <c:v>#N/A</c:v>
                </c:pt>
                <c:pt idx="9">
                  <c:v>#N/A</c:v>
                </c:pt>
                <c:pt idx="10">
                  <c:v>128</c:v>
                </c:pt>
                <c:pt idx="11">
                  <c:v>#N/A</c:v>
                </c:pt>
                <c:pt idx="12">
                  <c:v>#N/A</c:v>
                </c:pt>
                <c:pt idx="13">
                  <c:v>267</c:v>
                </c:pt>
                <c:pt idx="14">
                  <c:v>#N/A</c:v>
                </c:pt>
              </c:numCache>
            </c:numRef>
          </c:val>
          <c:smooth val="0"/>
          <c:extLst>
            <c:ext xmlns:c16="http://schemas.microsoft.com/office/drawing/2014/chart" uri="{C3380CC4-5D6E-409C-BE32-E72D297353CC}">
              <c16:uniqueId val="{00000008-326F-4622-9555-1173D837E4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12619</c:v>
                </c:pt>
                <c:pt idx="5">
                  <c:v>11580</c:v>
                </c:pt>
                <c:pt idx="8">
                  <c:v>10374</c:v>
                </c:pt>
                <c:pt idx="11">
                  <c:v>9591</c:v>
                </c:pt>
                <c:pt idx="14">
                  <c:v>9166</c:v>
                </c:pt>
              </c:numCache>
            </c:numRef>
          </c:val>
          <c:extLst>
            <c:ext xmlns:c16="http://schemas.microsoft.com/office/drawing/2014/chart" uri="{C3380CC4-5D6E-409C-BE32-E72D297353CC}">
              <c16:uniqueId val="{00000000-AC9A-416D-BB0D-AA5D534BD6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7949</c:v>
                </c:pt>
                <c:pt idx="5">
                  <c:v>7122</c:v>
                </c:pt>
                <c:pt idx="8">
                  <c:v>6543</c:v>
                </c:pt>
                <c:pt idx="11">
                  <c:v>6425</c:v>
                </c:pt>
                <c:pt idx="14">
                  <c:v>5986</c:v>
                </c:pt>
              </c:numCache>
            </c:numRef>
          </c:val>
          <c:extLst>
            <c:ext xmlns:c16="http://schemas.microsoft.com/office/drawing/2014/chart" uri="{C3380CC4-5D6E-409C-BE32-E72D297353CC}">
              <c16:uniqueId val="{00000001-AC9A-416D-BB0D-AA5D534BD6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5379</c:v>
                </c:pt>
                <c:pt idx="5">
                  <c:v>6166</c:v>
                </c:pt>
                <c:pt idx="8">
                  <c:v>5862</c:v>
                </c:pt>
                <c:pt idx="11">
                  <c:v>6203</c:v>
                </c:pt>
                <c:pt idx="14">
                  <c:v>7003</c:v>
                </c:pt>
              </c:numCache>
            </c:numRef>
          </c:val>
          <c:extLst>
            <c:ext xmlns:c16="http://schemas.microsoft.com/office/drawing/2014/chart" uri="{C3380CC4-5D6E-409C-BE32-E72D297353CC}">
              <c16:uniqueId val="{00000002-AC9A-416D-BB0D-AA5D534BD6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9A-416D-BB0D-AA5D534BD6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9A-416D-BB0D-AA5D534BD6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9A-416D-BB0D-AA5D534BD6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3190</c:v>
                </c:pt>
                <c:pt idx="3">
                  <c:v>3037</c:v>
                </c:pt>
                <c:pt idx="6">
                  <c:v>3024</c:v>
                </c:pt>
                <c:pt idx="9">
                  <c:v>3027</c:v>
                </c:pt>
                <c:pt idx="12">
                  <c:v>2967</c:v>
                </c:pt>
              </c:numCache>
            </c:numRef>
          </c:val>
          <c:extLst>
            <c:ext xmlns:c16="http://schemas.microsoft.com/office/drawing/2014/chart" uri="{C3380CC4-5D6E-409C-BE32-E72D297353CC}">
              <c16:uniqueId val="{00000006-AC9A-416D-BB0D-AA5D534BD6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238</c:v>
                </c:pt>
                <c:pt idx="3">
                  <c:v>205</c:v>
                </c:pt>
                <c:pt idx="6">
                  <c:v>172</c:v>
                </c:pt>
                <c:pt idx="9">
                  <c:v>148</c:v>
                </c:pt>
                <c:pt idx="12">
                  <c:v>130</c:v>
                </c:pt>
              </c:numCache>
            </c:numRef>
          </c:val>
          <c:extLst>
            <c:ext xmlns:c16="http://schemas.microsoft.com/office/drawing/2014/chart" uri="{C3380CC4-5D6E-409C-BE32-E72D297353CC}">
              <c16:uniqueId val="{00000007-AC9A-416D-BB0D-AA5D534BD6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5634</c:v>
                </c:pt>
                <c:pt idx="3">
                  <c:v>5130</c:v>
                </c:pt>
                <c:pt idx="6">
                  <c:v>4351</c:v>
                </c:pt>
                <c:pt idx="9">
                  <c:v>4365</c:v>
                </c:pt>
                <c:pt idx="12">
                  <c:v>4263</c:v>
                </c:pt>
              </c:numCache>
            </c:numRef>
          </c:val>
          <c:extLst>
            <c:ext xmlns:c16="http://schemas.microsoft.com/office/drawing/2014/chart" uri="{C3380CC4-5D6E-409C-BE32-E72D297353CC}">
              <c16:uniqueId val="{00000008-AC9A-416D-BB0D-AA5D534BD6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1165</c:v>
                </c:pt>
                <c:pt idx="3">
                  <c:v>332</c:v>
                </c:pt>
                <c:pt idx="6">
                  <c:v>431</c:v>
                </c:pt>
                <c:pt idx="9">
                  <c:v>443</c:v>
                </c:pt>
                <c:pt idx="12">
                  <c:v>248</c:v>
                </c:pt>
              </c:numCache>
            </c:numRef>
          </c:val>
          <c:extLst>
            <c:ext xmlns:c16="http://schemas.microsoft.com/office/drawing/2014/chart" uri="{C3380CC4-5D6E-409C-BE32-E72D297353CC}">
              <c16:uniqueId val="{00000009-AC9A-416D-BB0D-AA5D534BD6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13999</c:v>
                </c:pt>
                <c:pt idx="3">
                  <c:v>13601</c:v>
                </c:pt>
                <c:pt idx="6">
                  <c:v>13082</c:v>
                </c:pt>
                <c:pt idx="9">
                  <c:v>12430</c:v>
                </c:pt>
                <c:pt idx="12">
                  <c:v>11532</c:v>
                </c:pt>
              </c:numCache>
            </c:numRef>
          </c:val>
          <c:extLst>
            <c:ext xmlns:c16="http://schemas.microsoft.com/office/drawing/2014/chart" uri="{C3380CC4-5D6E-409C-BE32-E72D297353CC}">
              <c16:uniqueId val="{0000000A-AC9A-416D-BB0D-AA5D534BD6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C9A-416D-BB0D-AA5D534BD6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1993</c:v>
                </c:pt>
                <c:pt idx="1">
                  <c:v>2183</c:v>
                </c:pt>
                <c:pt idx="2">
                  <c:v>2502</c:v>
                </c:pt>
              </c:numCache>
            </c:numRef>
          </c:val>
          <c:extLst>
            <c:ext xmlns:c16="http://schemas.microsoft.com/office/drawing/2014/chart" uri="{C3380CC4-5D6E-409C-BE32-E72D297353CC}">
              <c16:uniqueId val="{00000000-BE2E-4FD7-A7EE-93A1D5E1D5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E2E-4FD7-A7EE-93A1D5E1D5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3715</c:v>
                </c:pt>
                <c:pt idx="1">
                  <c:v>4057</c:v>
                </c:pt>
                <c:pt idx="2">
                  <c:v>4173</c:v>
                </c:pt>
              </c:numCache>
            </c:numRef>
          </c:val>
          <c:extLst>
            <c:ext xmlns:c16="http://schemas.microsoft.com/office/drawing/2014/chart" uri="{C3380CC4-5D6E-409C-BE32-E72D297353CC}">
              <c16:uniqueId val="{00000002-BE2E-4FD7-A7EE-93A1D5E1D5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{A5AB8781-515C-44D7-87C3-2E89D98DADF1}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B54-40A0-9E0A-E5076967F0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{0AB3B90F-9B82-4FEE-A405-8740B561901E}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54-40A0-9E0A-E5076967F0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{10B5C164-00C8-4D56-A727-7B47D667D3B5}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54-40A0-9E0A-E5076967F0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{8142F935-B7FD-4B82-A760-987275C42AFD}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54-40A0-9E0A-E5076967F0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{185303B1-D995-4E94-9731-DF8D3E46EE4D}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54-40A0-9E0A-E5076967F0F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{2BB522B8-8EAA-4BBB-9815-E90B1AF315C4}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B54-40A0-9E0A-E5076967F0F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{776264C2-0BE1-4D7C-AD7F-63E858AB153B}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B54-40A0-9E0A-E5076967F0F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{38A1B4B8-A9F6-4A38-943B-7CE858BA2BFD}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B54-40A0-9E0A-E5076967F0F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{BF12A624-169F-463E-961D-4A37B9914414}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B54-40A0-9E0A-E5076967F0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65.400000000000006</c:v>
                </c:pt>
                <c:pt idx="8">
                  <c:v>65.7</c:v>
                </c:pt>
                <c:pt idx="16">
                  <c:v>64.900000000000006</c:v>
                </c:pt>
                <c:pt idx="24">
                  <c:v>65.5</c:v>
                </c:pt>
                <c:pt idx="32">
                  <c:v>65.900000000000006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B54-40A0-9E0A-E5076967F0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{1571E2AD-5948-4447-A331-349CF31AEFF7}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B54-40A0-9E0A-E5076967F0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{4ADAE85D-AFDC-4455-9BFA-E0A28C62F9C8}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54-40A0-9E0A-E5076967F0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{D85C1E62-8D4B-454F-8D20-3EAAF620FC75}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54-40A0-9E0A-E5076967F0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{6EDCA134-7A98-4C3D-9BF5-191B3101E478}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54-40A0-9E0A-E5076967F0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{2EFE67A5-7C98-44C4-9088-7D3DD098C11A}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54-40A0-9E0A-E5076967F0F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{DA9153EB-9E2C-4625-A8F9-7986778977DA}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B54-40A0-9E0A-E5076967F0F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{3AEB2628-D4F4-4853-8973-B57D614EE115}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B54-40A0-9E0A-E5076967F0F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{841D0FE7-796D-4326-A12E-7A45B1E2F348}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B54-40A0-9E0A-E5076967F0F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{13B9EC6F-725D-402C-B912-B231FE4E28D9}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B54-40A0-9E0A-E5076967F0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0B54-40A0-9E0A-E5076967F0FC}"/>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{47974091-2889-4104-829E-44B340D8A5DC}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36A-48BC-B0EE-7084AE4F79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{E46ACEED-A9C8-48D6-8826-75FA3CE5CFC4}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6A-48BC-B0EE-7084AE4F79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{6B7FAB4F-02DD-4D12-8B1D-B6A83910BF77}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6A-48BC-B0EE-7084AE4F79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{BBF73384-3B2B-494B-A26C-4ACC04914926}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6A-48BC-B0EE-7084AE4F79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{14396D6C-C2FE-40A1-A063-C54A2E321139}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6A-48BC-B0EE-7084AE4F797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{E3DA7CA3-E8E6-455C-8E36-031DC5F12F49}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36A-48BC-B0EE-7084AE4F797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{4459D3EB-92CC-4D7F-8102-65B9F2B68422}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36A-48BC-B0EE-7084AE4F797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{D3B3E78C-E3DC-4289-905B-2D76CB9541CE}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36A-48BC-B0EE-7084AE4F797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{2169B2E8-CEA6-48E7-87A8-D74CC4EC6D93}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36A-48BC-B0EE-7084AE4F79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-0.8</c:v>
                </c:pt>
                <c:pt idx="16">
                  <c:v>-0.4</c:v>
                </c:pt>
                <c:pt idx="24">
                  <c:v>0</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36A-48BC-B0EE-7084AE4F79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{B5F51846-1E2A-46A8-BB45-C581DA36A5DE}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36A-48BC-B0EE-7084AE4F79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{DE721417-7B25-40B8-A1B5-A6A9789DE097}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6A-48BC-B0EE-7084AE4F79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{C5658A35-B94C-4D70-877C-CA135342C127}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6A-48BC-B0EE-7084AE4F79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{E499FD10-5EE4-493B-8BAF-AAC0575C00DD}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6A-48BC-B0EE-7084AE4F79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{ED91BA84-8E36-4E7A-8B5D-C9A5647D6053}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6A-48BC-B0EE-7084AE4F797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{C4630601-C6EB-4512-A52E-0A4558C30134}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36A-48BC-B0EE-7084AE4F797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{E5BAF239-2757-47AE-B0AB-88262D227102}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36A-48BC-B0EE-7084AE4F797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{91888C06-F4A0-49AE-B438-C143D9293D34}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36A-48BC-B0EE-7084AE4F797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{D1434F50-26FB-4319-94BB-7BA53E6AE07C}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36A-48BC-B0EE-7084AE4F79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336A-48BC-B0EE-7084AE4F797D}"/>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元利償還金の推移を見ると、過去に借り入れた市債の償還が進んだことにより減少傾向にあったが、令和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年度は新規償還案件が多かったことから増加に転じ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。今後も、公共施設の更新等で多額の起債が見込まれるため、元利償還金の推移については適正に管理を図る必要がある。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また、下水道事業会計において一般会計からの補助費等が減少したことや、多摩川衛生組合等の一部事務組合の起債の償還が進んでいることから、準元利償還金も長期的に見ると減少傾向にある。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交付税算入公債費等については、公害防止事業債等の償還が進んでいることから近年は減少傾向にある。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減債基金は設置していない。</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一般会計等に係る地方債の現在高は、減少傾向にある。しかし、今後も国立駅周辺のまちづくりや老朽化した公共施設の耐震化や建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などの大規模事業のために多額の起債が必要となってくるため、適正に管理していかなくてはならない。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退職手当負担見込額は若干の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となったが、年齢・給料の高い職員が退職し、若い職員が入職することによる職員の入れ替えが今後も続くことが見込まれるため、中長期的に見れば減少傾向にある。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充当可能財源等は、過去の市債の償還が進む一方で、臨時財政対策債の借入れを近年行っていないことから、基準財政需要額算入見込額は減少傾向にある。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財政調整基金において取崩しを行わなかったことなどにより、全体として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５７１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老朽化した公共施設の耐震化や建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など、今後見込まれる多額の財政需要に耐えうる財政運営のため、財政調整基金及び特定目的基金ともに適切な管理に努めていく。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・公共施設整備基金：老朽化した公共施設の保全や更新の財源として活用していく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・国立駅周辺整備基金：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旧国立駅舎周辺の広場空間をはじめ、国立駅周辺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の整備を行っていく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くにたち未来基金：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市への寄附金を適正に管理し、寄附者の意向に沿って市政運営に活用していく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多摩川衛生組合過年度精算金を積み立てたこ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・国立駅周辺整備基金：国立駅南口複合施設用地貸付収入を積み立てたことによる増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・大規模事業等の実施にあわせ、将来負担を減らすために各種基金について積極的に活用を図っていく。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積立を行い、取崩を行わなかったため、残高は増加した。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現段階では財政調整基金の残高について具体的な目標額や運用指針を定めていないが、短期的にも中長期的にも適切な規模について見定めていく必要がある。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76,317
74,660
8.15
35,253,305
34,182,290
1,031,250
16,764,713
11,531,511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令和３年度の有形固定資産減価償却率は、６５．９％と類似団体平均に比べて高く、公共施設の老朽化が進んだ状態にあると言える。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4"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54451</xdr:rowOff>
    </xdr:from>
    <xdr:to>
      <xdr:col>23</xdr:col>
      <xdr:colOff>136525</xdr:colOff>
      <xdr:row>31</xdr:row>
      <xdr:rowOff>156051</xdr:rowOff>
    </xdr:to>
    <xdr:sp macro="" textlink="">
      <xdr:nvSpPr>
        <xdr:cNvPr id="95" name="楕円 94"/>
        <xdr:cNvSpPr/>
      </xdr:nvSpPr>
      <xdr:spPr>
        <a:xfrm>
          <a:off x="4711700" y="61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32878</xdr:rowOff>
    </xdr:from>
    <xdr:ext cx="405111" cy="259045"/>
    <xdr:sp macro="" textlink="">
      <xdr:nvSpPr>
        <xdr:cNvPr id="96" name="有形固定資産減価償却率該当値テキスト"/>
        <xdr:cNvSpPr txBox="1"/>
      </xdr:nvSpPr>
      <xdr:spPr>
        <a:xfrm>
          <a:off x="4813300" y="611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43656</xdr:rowOff>
    </xdr:from>
    <xdr:to>
      <xdr:col>19</xdr:col>
      <xdr:colOff>187325</xdr:colOff>
      <xdr:row>31</xdr:row>
      <xdr:rowOff>145256</xdr:rowOff>
    </xdr:to>
    <xdr:sp macro="" textlink="">
      <xdr:nvSpPr>
        <xdr:cNvPr id="97" name="楕円 96"/>
        <xdr:cNvSpPr/>
      </xdr:nvSpPr>
      <xdr:spPr>
        <a:xfrm>
          <a:off x="4000500" y="61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94456</xdr:rowOff>
    </xdr:from>
    <xdr:to>
      <xdr:col>23</xdr:col>
      <xdr:colOff>85725</xdr:colOff>
      <xdr:row>31</xdr:row>
      <xdr:rowOff>105251</xdr:rowOff>
    </xdr:to>
    <xdr:cxnSp macro="">
      <xdr:nvCxnSpPr>
        <xdr:cNvPr id="98" name="直線コネクタ 97"/>
        <xdr:cNvCxnSpPr/>
      </xdr:nvCxnSpPr>
      <xdr:spPr>
        <a:xfrm>
          <a:off x="4051300" y="6180931"/>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27464</xdr:rowOff>
    </xdr:from>
    <xdr:to>
      <xdr:col>15</xdr:col>
      <xdr:colOff>187325</xdr:colOff>
      <xdr:row>31</xdr:row>
      <xdr:rowOff>129064</xdr:rowOff>
    </xdr:to>
    <xdr:sp macro="" textlink="">
      <xdr:nvSpPr>
        <xdr:cNvPr id="99" name="楕円 98"/>
        <xdr:cNvSpPr/>
      </xdr:nvSpPr>
      <xdr:spPr>
        <a:xfrm>
          <a:off x="3238500" y="611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78264</xdr:rowOff>
    </xdr:from>
    <xdr:to>
      <xdr:col>19</xdr:col>
      <xdr:colOff>136525</xdr:colOff>
      <xdr:row>31</xdr:row>
      <xdr:rowOff>94456</xdr:rowOff>
    </xdr:to>
    <xdr:cxnSp macro="">
      <xdr:nvCxnSpPr>
        <xdr:cNvPr id="100" name="直線コネクタ 99"/>
        <xdr:cNvCxnSpPr/>
      </xdr:nvCxnSpPr>
      <xdr:spPr>
        <a:xfrm>
          <a:off x="3289300" y="6164739"/>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49054</xdr:rowOff>
    </xdr:from>
    <xdr:to>
      <xdr:col>11</xdr:col>
      <xdr:colOff>187325</xdr:colOff>
      <xdr:row>31</xdr:row>
      <xdr:rowOff>150654</xdr:rowOff>
    </xdr:to>
    <xdr:sp macro="" textlink="">
      <xdr:nvSpPr>
        <xdr:cNvPr id="101" name="楕円 100"/>
        <xdr:cNvSpPr/>
      </xdr:nvSpPr>
      <xdr:spPr>
        <a:xfrm>
          <a:off x="2476500" y="61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78264</xdr:rowOff>
    </xdr:from>
    <xdr:to>
      <xdr:col>15</xdr:col>
      <xdr:colOff>136525</xdr:colOff>
      <xdr:row>31</xdr:row>
      <xdr:rowOff>99854</xdr:rowOff>
    </xdr:to>
    <xdr:cxnSp macro="">
      <xdr:nvCxnSpPr>
        <xdr:cNvPr id="102" name="直線コネクタ 101"/>
        <xdr:cNvCxnSpPr/>
      </xdr:nvCxnSpPr>
      <xdr:spPr>
        <a:xfrm flipV="1">
          <a:off x="2527300" y="616473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40958</xdr:rowOff>
    </xdr:from>
    <xdr:to>
      <xdr:col>7</xdr:col>
      <xdr:colOff>187325</xdr:colOff>
      <xdr:row>31</xdr:row>
      <xdr:rowOff>142558</xdr:rowOff>
    </xdr:to>
    <xdr:sp macro="" textlink="">
      <xdr:nvSpPr>
        <xdr:cNvPr id="103" name="楕円 102"/>
        <xdr:cNvSpPr/>
      </xdr:nvSpPr>
      <xdr:spPr>
        <a:xfrm>
          <a:off x="1714500" y="61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91758</xdr:rowOff>
    </xdr:from>
    <xdr:to>
      <xdr:col>11</xdr:col>
      <xdr:colOff>136525</xdr:colOff>
      <xdr:row>31</xdr:row>
      <xdr:rowOff>99854</xdr:rowOff>
    </xdr:to>
    <xdr:cxnSp macro="">
      <xdr:nvCxnSpPr>
        <xdr:cNvPr id="104" name="直線コネクタ 103"/>
        <xdr:cNvCxnSpPr/>
      </xdr:nvCxnSpPr>
      <xdr:spPr>
        <a:xfrm>
          <a:off x="1765300" y="6178233"/>
          <a:ext cx="762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105" name="n_1aveValue有形固定資産減価償却率"/>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106" name="n_2aveValue有形固定資産減価償却率"/>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107" name="n_3aveValue有形固定資産減価償却率"/>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8"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136383</xdr:rowOff>
    </xdr:from>
    <xdr:ext cx="405111" cy="259045"/>
    <xdr:sp macro="" textlink="">
      <xdr:nvSpPr>
        <xdr:cNvPr id="109" name="n_1mainValue有形固定資産減価償却率"/>
        <xdr:cNvSpPr txBox="1"/>
      </xdr:nvSpPr>
      <xdr:spPr>
        <a:xfrm>
          <a:off x="3836044" y="6222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120191</xdr:rowOff>
    </xdr:from>
    <xdr:ext cx="405111" cy="259045"/>
    <xdr:sp macro="" textlink="">
      <xdr:nvSpPr>
        <xdr:cNvPr id="110" name="n_2mainValue有形固定資産減価償却率"/>
        <xdr:cNvSpPr txBox="1"/>
      </xdr:nvSpPr>
      <xdr:spPr>
        <a:xfrm>
          <a:off x="3086744" y="620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141781</xdr:rowOff>
    </xdr:from>
    <xdr:ext cx="405111" cy="259045"/>
    <xdr:sp macro="" textlink="">
      <xdr:nvSpPr>
        <xdr:cNvPr id="111" name="n_3mainValue有形固定資産減価償却率"/>
        <xdr:cNvSpPr txBox="1"/>
      </xdr:nvSpPr>
      <xdr:spPr>
        <a:xfrm>
          <a:off x="2324744" y="622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133685</xdr:rowOff>
    </xdr:from>
    <xdr:ext cx="405111" cy="259045"/>
    <xdr:sp macro="" textlink="">
      <xdr:nvSpPr>
        <xdr:cNvPr id="112" name="n_4mainValue有形固定資産減価償却率"/>
        <xdr:cNvSpPr txBox="1"/>
      </xdr:nvSpPr>
      <xdr:spPr>
        <a:xfrm>
          <a:off x="1562744" y="622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令和３年度の債務償還比率は、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％と類似団体平均に比べて低いが、中長期的には将来負担額が増えていく可能性もあり、基金の積み立てなどを考慮していく必要がある。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87076</xdr:rowOff>
    </xdr:from>
    <xdr:to>
      <xdr:col>76</xdr:col>
      <xdr:colOff>73025</xdr:colOff>
      <xdr:row>28</xdr:row>
      <xdr:rowOff>17226</xdr:rowOff>
    </xdr:to>
    <xdr:sp macro="" textlink="">
      <xdr:nvSpPr>
        <xdr:cNvPr id="159" name="楕円 158"/>
        <xdr:cNvSpPr/>
      </xdr:nvSpPr>
      <xdr:spPr>
        <a:xfrm>
          <a:off x="14744700" y="548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109953</xdr:rowOff>
    </xdr:from>
    <xdr:ext cx="469744" cy="259045"/>
    <xdr:sp macro="" textlink="">
      <xdr:nvSpPr>
        <xdr:cNvPr id="160" name="債務償還比率該当値テキスト"/>
        <xdr:cNvSpPr txBox="1"/>
      </xdr:nvSpPr>
      <xdr:spPr>
        <a:xfrm>
          <a:off x="14846300" y="533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88655</xdr:rowOff>
    </xdr:from>
    <xdr:to>
      <xdr:col>72</xdr:col>
      <xdr:colOff>123825</xdr:colOff>
      <xdr:row>29</xdr:row>
      <xdr:rowOff>18805</xdr:rowOff>
    </xdr:to>
    <xdr:sp macro="" textlink="">
      <xdr:nvSpPr>
        <xdr:cNvPr id="161" name="楕円 160"/>
        <xdr:cNvSpPr/>
      </xdr:nvSpPr>
      <xdr:spPr>
        <a:xfrm>
          <a:off x="14033500" y="56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137876</xdr:rowOff>
    </xdr:from>
    <xdr:to>
      <xdr:col>76</xdr:col>
      <xdr:colOff>22225</xdr:colOff>
      <xdr:row>28</xdr:row>
      <xdr:rowOff>139455</xdr:rowOff>
    </xdr:to>
    <xdr:cxnSp macro="">
      <xdr:nvCxnSpPr>
        <xdr:cNvPr id="162" name="直線コネクタ 161"/>
        <xdr:cNvCxnSpPr/>
      </xdr:nvCxnSpPr>
      <xdr:spPr>
        <a:xfrm flipV="1">
          <a:off x="14084300" y="5538551"/>
          <a:ext cx="711200" cy="17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53993</xdr:rowOff>
    </xdr:from>
    <xdr:to>
      <xdr:col>68</xdr:col>
      <xdr:colOff>123825</xdr:colOff>
      <xdr:row>29</xdr:row>
      <xdr:rowOff>155593</xdr:rowOff>
    </xdr:to>
    <xdr:sp macro="" textlink="">
      <xdr:nvSpPr>
        <xdr:cNvPr id="163" name="楕円 162"/>
        <xdr:cNvSpPr/>
      </xdr:nvSpPr>
      <xdr:spPr>
        <a:xfrm>
          <a:off x="13271500" y="579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139455</xdr:rowOff>
    </xdr:from>
    <xdr:to>
      <xdr:col>72</xdr:col>
      <xdr:colOff>73025</xdr:colOff>
      <xdr:row>29</xdr:row>
      <xdr:rowOff>104793</xdr:rowOff>
    </xdr:to>
    <xdr:cxnSp macro="">
      <xdr:nvCxnSpPr>
        <xdr:cNvPr id="164" name="直線コネクタ 163"/>
        <xdr:cNvCxnSpPr/>
      </xdr:nvCxnSpPr>
      <xdr:spPr>
        <a:xfrm flipV="1">
          <a:off x="13322300" y="5711580"/>
          <a:ext cx="762000" cy="1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109320</xdr:rowOff>
    </xdr:from>
    <xdr:to>
      <xdr:col>64</xdr:col>
      <xdr:colOff>123825</xdr:colOff>
      <xdr:row>29</xdr:row>
      <xdr:rowOff>39470</xdr:rowOff>
    </xdr:to>
    <xdr:sp macro="" textlink="">
      <xdr:nvSpPr>
        <xdr:cNvPr id="165" name="楕円 164"/>
        <xdr:cNvSpPr/>
      </xdr:nvSpPr>
      <xdr:spPr>
        <a:xfrm>
          <a:off x="12509500" y="56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160120</xdr:rowOff>
    </xdr:from>
    <xdr:to>
      <xdr:col>68</xdr:col>
      <xdr:colOff>73025</xdr:colOff>
      <xdr:row>29</xdr:row>
      <xdr:rowOff>104793</xdr:rowOff>
    </xdr:to>
    <xdr:cxnSp macro="">
      <xdr:nvCxnSpPr>
        <xdr:cNvPr id="166" name="直線コネクタ 165"/>
        <xdr:cNvCxnSpPr/>
      </xdr:nvCxnSpPr>
      <xdr:spPr>
        <a:xfrm>
          <a:off x="12560300" y="5732245"/>
          <a:ext cx="762000" cy="11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168538</xdr:rowOff>
    </xdr:from>
    <xdr:to>
      <xdr:col>60</xdr:col>
      <xdr:colOff>123825</xdr:colOff>
      <xdr:row>29</xdr:row>
      <xdr:rowOff>98688</xdr:rowOff>
    </xdr:to>
    <xdr:sp macro="" textlink="">
      <xdr:nvSpPr>
        <xdr:cNvPr id="167" name="楕円 166"/>
        <xdr:cNvSpPr/>
      </xdr:nvSpPr>
      <xdr:spPr>
        <a:xfrm>
          <a:off x="11747500" y="57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160120</xdr:rowOff>
    </xdr:from>
    <xdr:to>
      <xdr:col>64</xdr:col>
      <xdr:colOff>73025</xdr:colOff>
      <xdr:row>29</xdr:row>
      <xdr:rowOff>47888</xdr:rowOff>
    </xdr:to>
    <xdr:cxnSp macro="">
      <xdr:nvCxnSpPr>
        <xdr:cNvPr id="168" name="直線コネクタ 167"/>
        <xdr:cNvCxnSpPr/>
      </xdr:nvCxnSpPr>
      <xdr:spPr>
        <a:xfrm flipV="1">
          <a:off x="11798300" y="5732245"/>
          <a:ext cx="7620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35332</xdr:rowOff>
    </xdr:from>
    <xdr:ext cx="469744" cy="259045"/>
    <xdr:sp macro="" textlink="">
      <xdr:nvSpPr>
        <xdr:cNvPr id="173" name="n_1mainValue債務償還比率"/>
        <xdr:cNvSpPr txBox="1"/>
      </xdr:nvSpPr>
      <xdr:spPr>
        <a:xfrm>
          <a:off x="13836727" y="543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670</xdr:rowOff>
    </xdr:from>
    <xdr:ext cx="469744" cy="259045"/>
    <xdr:sp macro="" textlink="">
      <xdr:nvSpPr>
        <xdr:cNvPr id="174" name="n_2mainValue債務償還比率"/>
        <xdr:cNvSpPr txBox="1"/>
      </xdr:nvSpPr>
      <xdr:spPr>
        <a:xfrm>
          <a:off x="13087427" y="557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55997</xdr:rowOff>
    </xdr:from>
    <xdr:ext cx="469744" cy="259045"/>
    <xdr:sp macro="" textlink="">
      <xdr:nvSpPr>
        <xdr:cNvPr id="175" name="n_3mainValue債務償還比率"/>
        <xdr:cNvSpPr txBox="1"/>
      </xdr:nvSpPr>
      <xdr:spPr>
        <a:xfrm>
          <a:off x="12325427" y="54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115215</xdr:rowOff>
    </xdr:from>
    <xdr:ext cx="469744" cy="259045"/>
    <xdr:sp macro="" textlink="">
      <xdr:nvSpPr>
        <xdr:cNvPr id="176" name="n_4mainValue債務償還比率"/>
        <xdr:cNvSpPr txBox="1"/>
      </xdr:nvSpPr>
      <xdr:spPr>
        <a:xfrm>
          <a:off x="11563427" y="551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76,317
74,660
8.15
35,253,305
34,182,290
1,031,250
16,764,713
11,531,511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xdr:cNvSpPr/>
      </xdr:nvSpPr>
      <xdr:spPr>
        <a:xfrm>
          <a:off x="4584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146249</xdr:rowOff>
    </xdr:from>
    <xdr:ext cx="405111" cy="259045"/>
    <xdr:sp macro="" textlink="">
      <xdr:nvSpPr>
        <xdr:cNvPr id="75" name="【道路】&#10;有形固定資産減価償却率該当値テキスト"/>
        <xdr:cNvSpPr txBox="1"/>
      </xdr:nvSpPr>
      <xdr:spPr>
        <a:xfrm>
          <a:off x="4673600" y="6489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126637</xdr:rowOff>
    </xdr:from>
    <xdr:to>
      <xdr:col>20</xdr:col>
      <xdr:colOff>38100</xdr:colOff>
      <xdr:row>39</xdr:row>
      <xdr:rowOff>56787</xdr:rowOff>
    </xdr:to>
    <xdr:sp macro="" textlink="">
      <xdr:nvSpPr>
        <xdr:cNvPr id="76" name="楕円 75"/>
        <xdr:cNvSpPr/>
      </xdr:nvSpPr>
      <xdr:spPr>
        <a:xfrm>
          <a:off x="3746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2722</xdr:rowOff>
    </xdr:from>
    <xdr:to>
      <xdr:col>24</xdr:col>
      <xdr:colOff>63500</xdr:colOff>
      <xdr:row>39</xdr:row>
      <xdr:rowOff>5987</xdr:rowOff>
    </xdr:to>
    <xdr:cxnSp macro="">
      <xdr:nvCxnSpPr>
        <xdr:cNvPr id="77" name="直線コネクタ 76"/>
        <xdr:cNvCxnSpPr/>
      </xdr:nvCxnSpPr>
      <xdr:spPr>
        <a:xfrm flipV="1">
          <a:off x="3797300" y="668927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123372</xdr:rowOff>
    </xdr:from>
    <xdr:to>
      <xdr:col>15</xdr:col>
      <xdr:colOff>101600</xdr:colOff>
      <xdr:row>39</xdr:row>
      <xdr:rowOff>53522</xdr:rowOff>
    </xdr:to>
    <xdr:sp macro="" textlink="">
      <xdr:nvSpPr>
        <xdr:cNvPr id="78" name="楕円 77"/>
        <xdr:cNvSpPr/>
      </xdr:nvSpPr>
      <xdr:spPr>
        <a:xfrm>
          <a:off x="2857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2722</xdr:rowOff>
    </xdr:from>
    <xdr:to>
      <xdr:col>19</xdr:col>
      <xdr:colOff>177800</xdr:colOff>
      <xdr:row>39</xdr:row>
      <xdr:rowOff>5987</xdr:rowOff>
    </xdr:to>
    <xdr:cxnSp macro="">
      <xdr:nvCxnSpPr>
        <xdr:cNvPr id="79" name="直線コネクタ 78"/>
        <xdr:cNvCxnSpPr/>
      </xdr:nvCxnSpPr>
      <xdr:spPr>
        <a:xfrm>
          <a:off x="2908300" y="66892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123372</xdr:rowOff>
    </xdr:from>
    <xdr:to>
      <xdr:col>10</xdr:col>
      <xdr:colOff>165100</xdr:colOff>
      <xdr:row>39</xdr:row>
      <xdr:rowOff>53522</xdr:rowOff>
    </xdr:to>
    <xdr:sp macro="" textlink="">
      <xdr:nvSpPr>
        <xdr:cNvPr id="80" name="楕円 79"/>
        <xdr:cNvSpPr/>
      </xdr:nvSpPr>
      <xdr:spPr>
        <a:xfrm>
          <a:off x="1968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2722</xdr:rowOff>
    </xdr:from>
    <xdr:to>
      <xdr:col>15</xdr:col>
      <xdr:colOff>50800</xdr:colOff>
      <xdr:row>39</xdr:row>
      <xdr:rowOff>2722</xdr:rowOff>
    </xdr:to>
    <xdr:cxnSp macro="">
      <xdr:nvCxnSpPr>
        <xdr:cNvPr id="81" name="直線コネクタ 80"/>
        <xdr:cNvCxnSpPr/>
      </xdr:nvCxnSpPr>
      <xdr:spPr>
        <a:xfrm>
          <a:off x="2019300" y="668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115207</xdr:rowOff>
    </xdr:from>
    <xdr:to>
      <xdr:col>6</xdr:col>
      <xdr:colOff>38100</xdr:colOff>
      <xdr:row>39</xdr:row>
      <xdr:rowOff>45357</xdr:rowOff>
    </xdr:to>
    <xdr:sp macro="" textlink="">
      <xdr:nvSpPr>
        <xdr:cNvPr id="82" name="楕円 81"/>
        <xdr:cNvSpPr/>
      </xdr:nvSpPr>
      <xdr:spPr>
        <a:xfrm>
          <a:off x="1079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166007</xdr:rowOff>
    </xdr:from>
    <xdr:to>
      <xdr:col>10</xdr:col>
      <xdr:colOff>114300</xdr:colOff>
      <xdr:row>39</xdr:row>
      <xdr:rowOff>2722</xdr:rowOff>
    </xdr:to>
    <xdr:cxnSp macro="">
      <xdr:nvCxnSpPr>
        <xdr:cNvPr id="83" name="直線コネクタ 82"/>
        <xdr:cNvCxnSpPr/>
      </xdr:nvCxnSpPr>
      <xdr:spPr>
        <a:xfrm>
          <a:off x="1130300" y="668110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73314</xdr:rowOff>
    </xdr:from>
    <xdr:ext cx="405111" cy="259045"/>
    <xdr:sp macro="" textlink="">
      <xdr:nvSpPr>
        <xdr:cNvPr id="88" name="n_1mainValue【道路】&#10;有形固定資産減価償却率"/>
        <xdr:cNvSpPr txBox="1"/>
      </xdr:nvSpPr>
      <xdr:spPr>
        <a:xfrm>
          <a:off x="3582044" y="641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44649</xdr:rowOff>
    </xdr:from>
    <xdr:ext cx="405111" cy="259045"/>
    <xdr:sp macro="" textlink="">
      <xdr:nvSpPr>
        <xdr:cNvPr id="89" name="n_2mainValue【道路】&#10;有形固定資産減価償却率"/>
        <xdr:cNvSpPr txBox="1"/>
      </xdr:nvSpPr>
      <xdr:spPr>
        <a:xfrm>
          <a:off x="2705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44649</xdr:rowOff>
    </xdr:from>
    <xdr:ext cx="405111" cy="259045"/>
    <xdr:sp macro="" textlink="">
      <xdr:nvSpPr>
        <xdr:cNvPr id="90" name="n_3mainValue【道路】&#10;有形固定資産減価償却率"/>
        <xdr:cNvSpPr txBox="1"/>
      </xdr:nvSpPr>
      <xdr:spPr>
        <a:xfrm>
          <a:off x="1816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36484</xdr:rowOff>
    </xdr:from>
    <xdr:ext cx="405111" cy="259045"/>
    <xdr:sp macro="" textlink="">
      <xdr:nvSpPr>
        <xdr:cNvPr id="91" name="n_4mainValue【道路】&#10;有形固定資産減価償却率"/>
        <xdr:cNvSpPr txBox="1"/>
      </xdr:nvSpPr>
      <xdr:spPr>
        <a:xfrm>
          <a:off x="927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89636</xdr:rowOff>
    </xdr:from>
    <xdr:to>
      <xdr:col>55</xdr:col>
      <xdr:colOff>50800</xdr:colOff>
      <xdr:row>42</xdr:row>
      <xdr:rowOff>19786</xdr:rowOff>
    </xdr:to>
    <xdr:sp macro="" textlink="">
      <xdr:nvSpPr>
        <xdr:cNvPr id="131" name="楕円 130"/>
        <xdr:cNvSpPr/>
      </xdr:nvSpPr>
      <xdr:spPr>
        <a:xfrm>
          <a:off x="10426700" y="71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4563</xdr:rowOff>
    </xdr:from>
    <xdr:ext cx="469744" cy="259045"/>
    <xdr:sp macro="" textlink="">
      <xdr:nvSpPr>
        <xdr:cNvPr id="132" name="【道路】&#10;一人当たり延長該当値テキスト"/>
        <xdr:cNvSpPr txBox="1"/>
      </xdr:nvSpPr>
      <xdr:spPr>
        <a:xfrm>
          <a:off x="10515600" y="703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89332</xdr:rowOff>
    </xdr:from>
    <xdr:to>
      <xdr:col>50</xdr:col>
      <xdr:colOff>165100</xdr:colOff>
      <xdr:row>42</xdr:row>
      <xdr:rowOff>19482</xdr:rowOff>
    </xdr:to>
    <xdr:sp macro="" textlink="">
      <xdr:nvSpPr>
        <xdr:cNvPr id="133" name="楕円 132"/>
        <xdr:cNvSpPr/>
      </xdr:nvSpPr>
      <xdr:spPr>
        <a:xfrm>
          <a:off x="9588500" y="71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140132</xdr:rowOff>
    </xdr:from>
    <xdr:to>
      <xdr:col>55</xdr:col>
      <xdr:colOff>0</xdr:colOff>
      <xdr:row>41</xdr:row>
      <xdr:rowOff>140436</xdr:rowOff>
    </xdr:to>
    <xdr:cxnSp macro="">
      <xdr:nvCxnSpPr>
        <xdr:cNvPr id="134" name="直線コネクタ 133"/>
        <xdr:cNvCxnSpPr/>
      </xdr:nvCxnSpPr>
      <xdr:spPr>
        <a:xfrm>
          <a:off x="9639300" y="7169582"/>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89179</xdr:rowOff>
    </xdr:from>
    <xdr:to>
      <xdr:col>46</xdr:col>
      <xdr:colOff>38100</xdr:colOff>
      <xdr:row>42</xdr:row>
      <xdr:rowOff>19329</xdr:rowOff>
    </xdr:to>
    <xdr:sp macro="" textlink="">
      <xdr:nvSpPr>
        <xdr:cNvPr id="135" name="楕円 134"/>
        <xdr:cNvSpPr/>
      </xdr:nvSpPr>
      <xdr:spPr>
        <a:xfrm>
          <a:off x="8699500" y="71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139979</xdr:rowOff>
    </xdr:from>
    <xdr:to>
      <xdr:col>50</xdr:col>
      <xdr:colOff>114300</xdr:colOff>
      <xdr:row>41</xdr:row>
      <xdr:rowOff>140132</xdr:rowOff>
    </xdr:to>
    <xdr:cxnSp macro="">
      <xdr:nvCxnSpPr>
        <xdr:cNvPr id="136" name="直線コネクタ 135"/>
        <xdr:cNvCxnSpPr/>
      </xdr:nvCxnSpPr>
      <xdr:spPr>
        <a:xfrm>
          <a:off x="8750300" y="716942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88989</xdr:rowOff>
    </xdr:from>
    <xdr:to>
      <xdr:col>41</xdr:col>
      <xdr:colOff>101600</xdr:colOff>
      <xdr:row>42</xdr:row>
      <xdr:rowOff>19139</xdr:rowOff>
    </xdr:to>
    <xdr:sp macro="" textlink="">
      <xdr:nvSpPr>
        <xdr:cNvPr id="137" name="楕円 136"/>
        <xdr:cNvSpPr/>
      </xdr:nvSpPr>
      <xdr:spPr>
        <a:xfrm>
          <a:off x="7810500" y="71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139789</xdr:rowOff>
    </xdr:from>
    <xdr:to>
      <xdr:col>45</xdr:col>
      <xdr:colOff>177800</xdr:colOff>
      <xdr:row>41</xdr:row>
      <xdr:rowOff>139979</xdr:rowOff>
    </xdr:to>
    <xdr:cxnSp macro="">
      <xdr:nvCxnSpPr>
        <xdr:cNvPr id="138" name="直線コネクタ 137"/>
        <xdr:cNvCxnSpPr/>
      </xdr:nvCxnSpPr>
      <xdr:spPr>
        <a:xfrm>
          <a:off x="7861300" y="716923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54166</xdr:rowOff>
    </xdr:from>
    <xdr:to>
      <xdr:col>36</xdr:col>
      <xdr:colOff>165100</xdr:colOff>
      <xdr:row>39</xdr:row>
      <xdr:rowOff>155766</xdr:rowOff>
    </xdr:to>
    <xdr:sp macro="" textlink="">
      <xdr:nvSpPr>
        <xdr:cNvPr id="139" name="楕円 138"/>
        <xdr:cNvSpPr/>
      </xdr:nvSpPr>
      <xdr:spPr>
        <a:xfrm>
          <a:off x="6921500" y="67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104966</xdr:rowOff>
    </xdr:from>
    <xdr:to>
      <xdr:col>41</xdr:col>
      <xdr:colOff>50800</xdr:colOff>
      <xdr:row>41</xdr:row>
      <xdr:rowOff>139789</xdr:rowOff>
    </xdr:to>
    <xdr:cxnSp macro="">
      <xdr:nvCxnSpPr>
        <xdr:cNvPr id="140" name="直線コネクタ 139"/>
        <xdr:cNvCxnSpPr/>
      </xdr:nvCxnSpPr>
      <xdr:spPr>
        <a:xfrm>
          <a:off x="6972300" y="6791516"/>
          <a:ext cx="889000" cy="3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xdr:cNvSpPr txBox="1"/>
      </xdr:nvSpPr>
      <xdr:spPr>
        <a:xfrm>
          <a:off x="67374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10609</xdr:rowOff>
    </xdr:from>
    <xdr:ext cx="469744" cy="259045"/>
    <xdr:sp macro="" textlink="">
      <xdr:nvSpPr>
        <xdr:cNvPr id="145" name="n_1mainValue【道路】&#10;一人当たり延長"/>
        <xdr:cNvSpPr txBox="1"/>
      </xdr:nvSpPr>
      <xdr:spPr>
        <a:xfrm>
          <a:off x="9391727" y="721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10456</xdr:rowOff>
    </xdr:from>
    <xdr:ext cx="469744" cy="259045"/>
    <xdr:sp macro="" textlink="">
      <xdr:nvSpPr>
        <xdr:cNvPr id="146" name="n_2mainValue【道路】&#10;一人当たり延長"/>
        <xdr:cNvSpPr txBox="1"/>
      </xdr:nvSpPr>
      <xdr:spPr>
        <a:xfrm>
          <a:off x="8515427" y="721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10266</xdr:rowOff>
    </xdr:from>
    <xdr:ext cx="469744" cy="259045"/>
    <xdr:sp macro="" textlink="">
      <xdr:nvSpPr>
        <xdr:cNvPr id="147" name="n_3mainValue【道路】&#10;一人当たり延長"/>
        <xdr:cNvSpPr txBox="1"/>
      </xdr:nvSpPr>
      <xdr:spPr>
        <a:xfrm>
          <a:off x="7626427"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843</xdr:rowOff>
    </xdr:from>
    <xdr:ext cx="534377" cy="259045"/>
    <xdr:sp macro="" textlink="">
      <xdr:nvSpPr>
        <xdr:cNvPr id="148" name="n_4mainValue【道路】&#10;一人当たり延長"/>
        <xdr:cNvSpPr txBox="1"/>
      </xdr:nvSpPr>
      <xdr:spPr>
        <a:xfrm>
          <a:off x="6705111" y="65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8" name="直線コネクタ 2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9" name="テキスト ボックス 2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0" name="直線コネクタ 2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1" name="テキスト ボックス 2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2" name="直線コネクタ 2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3" name="テキスト ボックス 2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4" name="直線コネクタ 2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5" name="テキスト ボックス 2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6" name="直線コネクタ 2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7" name="テキスト ボックス 2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9" name="テキスト ボックス 2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221" name="直線コネクタ 2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2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223" name="直線コネクタ 2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2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225" name="直線コネクタ 2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226"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227" name="フローチャート: 判断 2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228" name="フローチャート: 判断 2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229" name="フローチャート: 判断 2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230" name="フローチャート: 判断 2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231" name="フローチャート: 判断 2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101600</xdr:rowOff>
    </xdr:from>
    <xdr:to>
      <xdr:col>85</xdr:col>
      <xdr:colOff>177800</xdr:colOff>
      <xdr:row>42</xdr:row>
      <xdr:rowOff>31750</xdr:rowOff>
    </xdr:to>
    <xdr:sp macro="" textlink="">
      <xdr:nvSpPr>
        <xdr:cNvPr id="237" name="楕円 236"/>
        <xdr:cNvSpPr/>
      </xdr:nvSpPr>
      <xdr:spPr>
        <a:xfrm>
          <a:off x="162687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16527</xdr:rowOff>
    </xdr:from>
    <xdr:ext cx="405111" cy="259045"/>
    <xdr:sp macro="" textlink="">
      <xdr:nvSpPr>
        <xdr:cNvPr id="238" name="【認定こども園・幼稚園・保育所】&#10;有形固定資産減価償却率該当値テキスト"/>
        <xdr:cNvSpPr txBox="1"/>
      </xdr:nvSpPr>
      <xdr:spPr>
        <a:xfrm>
          <a:off x="16357600" y="704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239" name="楕円 238"/>
        <xdr:cNvSpPr/>
      </xdr:nvSpPr>
      <xdr:spPr>
        <a:xfrm>
          <a:off x="1543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41</xdr:row>
      <xdr:rowOff>152400</xdr:rowOff>
    </xdr:to>
    <xdr:cxnSp macro="">
      <xdr:nvCxnSpPr>
        <xdr:cNvPr id="240" name="直線コネクタ 239"/>
        <xdr:cNvCxnSpPr/>
      </xdr:nvCxnSpPr>
      <xdr:spPr>
        <a:xfrm>
          <a:off x="15481300" y="697992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34925</xdr:rowOff>
    </xdr:from>
    <xdr:to>
      <xdr:col>76</xdr:col>
      <xdr:colOff>165100</xdr:colOff>
      <xdr:row>40</xdr:row>
      <xdr:rowOff>136525</xdr:rowOff>
    </xdr:to>
    <xdr:sp macro="" textlink="">
      <xdr:nvSpPr>
        <xdr:cNvPr id="241" name="楕円 240"/>
        <xdr:cNvSpPr/>
      </xdr:nvSpPr>
      <xdr:spPr>
        <a:xfrm>
          <a:off x="14541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85725</xdr:rowOff>
    </xdr:from>
    <xdr:to>
      <xdr:col>81</xdr:col>
      <xdr:colOff>50800</xdr:colOff>
      <xdr:row>40</xdr:row>
      <xdr:rowOff>121920</xdr:rowOff>
    </xdr:to>
    <xdr:cxnSp macro="">
      <xdr:nvCxnSpPr>
        <xdr:cNvPr id="242" name="直線コネクタ 241"/>
        <xdr:cNvCxnSpPr/>
      </xdr:nvCxnSpPr>
      <xdr:spPr>
        <a:xfrm>
          <a:off x="14592300" y="6943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8255</xdr:rowOff>
    </xdr:from>
    <xdr:to>
      <xdr:col>72</xdr:col>
      <xdr:colOff>38100</xdr:colOff>
      <xdr:row>40</xdr:row>
      <xdr:rowOff>109855</xdr:rowOff>
    </xdr:to>
    <xdr:sp macro="" textlink="">
      <xdr:nvSpPr>
        <xdr:cNvPr id="243" name="楕円 242"/>
        <xdr:cNvSpPr/>
      </xdr:nvSpPr>
      <xdr:spPr>
        <a:xfrm>
          <a:off x="13652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59055</xdr:rowOff>
    </xdr:from>
    <xdr:to>
      <xdr:col>76</xdr:col>
      <xdr:colOff>114300</xdr:colOff>
      <xdr:row>40</xdr:row>
      <xdr:rowOff>85725</xdr:rowOff>
    </xdr:to>
    <xdr:cxnSp macro="">
      <xdr:nvCxnSpPr>
        <xdr:cNvPr id="244" name="直線コネクタ 243"/>
        <xdr:cNvCxnSpPr/>
      </xdr:nvCxnSpPr>
      <xdr:spPr>
        <a:xfrm>
          <a:off x="13703300" y="69170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147320</xdr:rowOff>
    </xdr:from>
    <xdr:to>
      <xdr:col>67</xdr:col>
      <xdr:colOff>101600</xdr:colOff>
      <xdr:row>40</xdr:row>
      <xdr:rowOff>77470</xdr:rowOff>
    </xdr:to>
    <xdr:sp macro="" textlink="">
      <xdr:nvSpPr>
        <xdr:cNvPr id="245" name="楕円 244"/>
        <xdr:cNvSpPr/>
      </xdr:nvSpPr>
      <xdr:spPr>
        <a:xfrm>
          <a:off x="12763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26670</xdr:rowOff>
    </xdr:from>
    <xdr:to>
      <xdr:col>71</xdr:col>
      <xdr:colOff>177800</xdr:colOff>
      <xdr:row>40</xdr:row>
      <xdr:rowOff>59055</xdr:rowOff>
    </xdr:to>
    <xdr:cxnSp macro="">
      <xdr:nvCxnSpPr>
        <xdr:cNvPr id="246" name="直線コネクタ 245"/>
        <xdr:cNvCxnSpPr/>
      </xdr:nvCxnSpPr>
      <xdr:spPr>
        <a:xfrm>
          <a:off x="12814300" y="6884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247"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248"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249"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250"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251" name="n_1mainValue【認定こども園・幼稚園・保育所】&#10;有形固定資産減価償却率"/>
        <xdr:cNvSpPr txBox="1"/>
      </xdr:nvSpPr>
      <xdr:spPr>
        <a:xfrm>
          <a:off x="15266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127652</xdr:rowOff>
    </xdr:from>
    <xdr:ext cx="405111" cy="259045"/>
    <xdr:sp macro="" textlink="">
      <xdr:nvSpPr>
        <xdr:cNvPr id="252" name="n_2mainValue【認定こども園・幼稚園・保育所】&#10;有形固定資産減価償却率"/>
        <xdr:cNvSpPr txBox="1"/>
      </xdr:nvSpPr>
      <xdr:spPr>
        <a:xfrm>
          <a:off x="14389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100982</xdr:rowOff>
    </xdr:from>
    <xdr:ext cx="405111" cy="259045"/>
    <xdr:sp macro="" textlink="">
      <xdr:nvSpPr>
        <xdr:cNvPr id="253" name="n_3mainValue【認定こども園・幼稚園・保育所】&#10;有形固定資産減価償却率"/>
        <xdr:cNvSpPr txBox="1"/>
      </xdr:nvSpPr>
      <xdr:spPr>
        <a:xfrm>
          <a:off x="13500744"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68597</xdr:rowOff>
    </xdr:from>
    <xdr:ext cx="405111" cy="259045"/>
    <xdr:sp macro="" textlink="">
      <xdr:nvSpPr>
        <xdr:cNvPr id="254" name="n_4mainValue【認定こども園・幼稚園・保育所】&#10;有形固定資産減価償却率"/>
        <xdr:cNvSpPr txBox="1"/>
      </xdr:nvSpPr>
      <xdr:spPr>
        <a:xfrm>
          <a:off x="126117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5" name="正方形/長方形 2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6" name="正方形/長方形 2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7" name="正方形/長方形 2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8" name="正方形/長方形 2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9" name="正方形/長方形 2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0" name="正方形/長方形 2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1" name="正方形/長方形 2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2" name="正方形/長方形 2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3" name="テキスト ボックス 2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4" name="直線コネクタ 2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5" name="直線コネクタ 2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66" name="テキスト ボックス 2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7" name="直線コネクタ 2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268" name="テキスト ボックス 2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9" name="直線コネクタ 2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270" name="テキスト ボックス 2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71" name="直線コネクタ 2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272" name="テキスト ボックス 2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3" name="直線コネクタ 2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274" name="テキスト ボックス 2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5" name="直線コネクタ 2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76" name="テキスト ボックス 2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278" name="直線コネクタ 2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2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280" name="直線コネクタ 2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2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282" name="直線コネクタ 2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2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284" name="フローチャート: 判断 2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285" name="フローチャート: 判断 2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286" name="フローチャート: 判断 2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287" name="フローチャート: 判断 2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288" name="フローチャート: 判断 2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9" name="テキスト ボックス 2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0" name="テキスト ボックス 2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1" name="テキスト ボックス 2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2" name="テキスト ボックス 2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3" name="テキスト ボックス 2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25400</xdr:rowOff>
    </xdr:from>
    <xdr:to>
      <xdr:col>116</xdr:col>
      <xdr:colOff>114300</xdr:colOff>
      <xdr:row>41</xdr:row>
      <xdr:rowOff>127000</xdr:rowOff>
    </xdr:to>
    <xdr:sp macro="" textlink="">
      <xdr:nvSpPr>
        <xdr:cNvPr id="294" name="楕円 293"/>
        <xdr:cNvSpPr/>
      </xdr:nvSpPr>
      <xdr:spPr>
        <a:xfrm>
          <a:off x="22110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111777</xdr:rowOff>
    </xdr:from>
    <xdr:ext cx="469744" cy="259045"/>
    <xdr:sp macro="" textlink="">
      <xdr:nvSpPr>
        <xdr:cNvPr id="295" name="【認定こども園・幼稚園・保育所】&#10;一人当たり面積該当値テキスト"/>
        <xdr:cNvSpPr txBox="1"/>
      </xdr:nvSpPr>
      <xdr:spPr>
        <a:xfrm>
          <a:off x="22199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25400</xdr:rowOff>
    </xdr:from>
    <xdr:to>
      <xdr:col>112</xdr:col>
      <xdr:colOff>38100</xdr:colOff>
      <xdr:row>41</xdr:row>
      <xdr:rowOff>127000</xdr:rowOff>
    </xdr:to>
    <xdr:sp macro="" textlink="">
      <xdr:nvSpPr>
        <xdr:cNvPr id="296" name="楕円 295"/>
        <xdr:cNvSpPr/>
      </xdr:nvSpPr>
      <xdr:spPr>
        <a:xfrm>
          <a:off x="21272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76200</xdr:rowOff>
    </xdr:from>
    <xdr:to>
      <xdr:col>116</xdr:col>
      <xdr:colOff>63500</xdr:colOff>
      <xdr:row>41</xdr:row>
      <xdr:rowOff>76200</xdr:rowOff>
    </xdr:to>
    <xdr:cxnSp macro="">
      <xdr:nvCxnSpPr>
        <xdr:cNvPr id="297" name="直線コネクタ 296"/>
        <xdr:cNvCxnSpPr/>
      </xdr:nvCxnSpPr>
      <xdr:spPr>
        <a:xfrm>
          <a:off x="213233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25400</xdr:rowOff>
    </xdr:from>
    <xdr:to>
      <xdr:col>107</xdr:col>
      <xdr:colOff>101600</xdr:colOff>
      <xdr:row>41</xdr:row>
      <xdr:rowOff>127000</xdr:rowOff>
    </xdr:to>
    <xdr:sp macro="" textlink="">
      <xdr:nvSpPr>
        <xdr:cNvPr id="298" name="楕円 297"/>
        <xdr:cNvSpPr/>
      </xdr:nvSpPr>
      <xdr:spPr>
        <a:xfrm>
          <a:off x="20383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76200</xdr:rowOff>
    </xdr:from>
    <xdr:to>
      <xdr:col>111</xdr:col>
      <xdr:colOff>177800</xdr:colOff>
      <xdr:row>41</xdr:row>
      <xdr:rowOff>76200</xdr:rowOff>
    </xdr:to>
    <xdr:cxnSp macro="">
      <xdr:nvCxnSpPr>
        <xdr:cNvPr id="299" name="直線コネクタ 298"/>
        <xdr:cNvCxnSpPr/>
      </xdr:nvCxnSpPr>
      <xdr:spPr>
        <a:xfrm>
          <a:off x="20434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25400</xdr:rowOff>
    </xdr:from>
    <xdr:to>
      <xdr:col>102</xdr:col>
      <xdr:colOff>165100</xdr:colOff>
      <xdr:row>41</xdr:row>
      <xdr:rowOff>127000</xdr:rowOff>
    </xdr:to>
    <xdr:sp macro="" textlink="">
      <xdr:nvSpPr>
        <xdr:cNvPr id="300" name="楕円 299"/>
        <xdr:cNvSpPr/>
      </xdr:nvSpPr>
      <xdr:spPr>
        <a:xfrm>
          <a:off x="19494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76200</xdr:rowOff>
    </xdr:from>
    <xdr:to>
      <xdr:col>107</xdr:col>
      <xdr:colOff>50800</xdr:colOff>
      <xdr:row>41</xdr:row>
      <xdr:rowOff>76200</xdr:rowOff>
    </xdr:to>
    <xdr:cxnSp macro="">
      <xdr:nvCxnSpPr>
        <xdr:cNvPr id="301" name="直線コネクタ 300"/>
        <xdr:cNvCxnSpPr/>
      </xdr:nvCxnSpPr>
      <xdr:spPr>
        <a:xfrm>
          <a:off x="19545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21590</xdr:rowOff>
    </xdr:from>
    <xdr:to>
      <xdr:col>98</xdr:col>
      <xdr:colOff>38100</xdr:colOff>
      <xdr:row>41</xdr:row>
      <xdr:rowOff>123190</xdr:rowOff>
    </xdr:to>
    <xdr:sp macro="" textlink="">
      <xdr:nvSpPr>
        <xdr:cNvPr id="302" name="楕円 301"/>
        <xdr:cNvSpPr/>
      </xdr:nvSpPr>
      <xdr:spPr>
        <a:xfrm>
          <a:off x="18605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72390</xdr:rowOff>
    </xdr:from>
    <xdr:to>
      <xdr:col>102</xdr:col>
      <xdr:colOff>114300</xdr:colOff>
      <xdr:row>41</xdr:row>
      <xdr:rowOff>76200</xdr:rowOff>
    </xdr:to>
    <xdr:cxnSp macro="">
      <xdr:nvCxnSpPr>
        <xdr:cNvPr id="303" name="直線コネクタ 302"/>
        <xdr:cNvCxnSpPr/>
      </xdr:nvCxnSpPr>
      <xdr:spPr>
        <a:xfrm>
          <a:off x="18656300" y="710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30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30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30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30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118127</xdr:rowOff>
    </xdr:from>
    <xdr:ext cx="469744" cy="259045"/>
    <xdr:sp macro="" textlink="">
      <xdr:nvSpPr>
        <xdr:cNvPr id="308" name="n_1mainValue【認定こども園・幼稚園・保育所】&#10;一人当たり面積"/>
        <xdr:cNvSpPr txBox="1"/>
      </xdr:nvSpPr>
      <xdr:spPr>
        <a:xfrm>
          <a:off x="21075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118127</xdr:rowOff>
    </xdr:from>
    <xdr:ext cx="469744" cy="259045"/>
    <xdr:sp macro="" textlink="">
      <xdr:nvSpPr>
        <xdr:cNvPr id="309" name="n_2mainValue【認定こども園・幼稚園・保育所】&#10;一人当たり面積"/>
        <xdr:cNvSpPr txBox="1"/>
      </xdr:nvSpPr>
      <xdr:spPr>
        <a:xfrm>
          <a:off x="20199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118127</xdr:rowOff>
    </xdr:from>
    <xdr:ext cx="469744" cy="259045"/>
    <xdr:sp macro="" textlink="">
      <xdr:nvSpPr>
        <xdr:cNvPr id="310" name="n_3mainValue【認定こども園・幼稚園・保育所】&#10;一人当たり面積"/>
        <xdr:cNvSpPr txBox="1"/>
      </xdr:nvSpPr>
      <xdr:spPr>
        <a:xfrm>
          <a:off x="19310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114317</xdr:rowOff>
    </xdr:from>
    <xdr:ext cx="469744" cy="259045"/>
    <xdr:sp macro="" textlink="">
      <xdr:nvSpPr>
        <xdr:cNvPr id="311" name="n_4mainValue【認定こども園・幼稚園・保育所】&#10;一人当たり面積"/>
        <xdr:cNvSpPr txBox="1"/>
      </xdr:nvSpPr>
      <xdr:spPr>
        <a:xfrm>
          <a:off x="18421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4" name="テキスト ボックス 3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2" name="テキスト ボックス 3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4" name="テキスト ボックス 3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336" name="直線コネクタ 3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3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338" name="直線コネクタ 3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3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340" name="直線コネクタ 3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341"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342" name="フローチャート: 判断 3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343" name="フローチャート: 判断 3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344" name="フローチャート: 判断 3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345" name="フローチャート: 判断 3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346" name="フローチャート: 判断 3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352" name="楕円 351"/>
        <xdr:cNvSpPr/>
      </xdr:nvSpPr>
      <xdr:spPr>
        <a:xfrm>
          <a:off x="16268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38752</xdr:rowOff>
    </xdr:from>
    <xdr:ext cx="405111" cy="259045"/>
    <xdr:sp macro="" textlink="">
      <xdr:nvSpPr>
        <xdr:cNvPr id="353" name="【学校施設】&#10;有形固定資産減価償却率該当値テキスト"/>
        <xdr:cNvSpPr txBox="1"/>
      </xdr:nvSpPr>
      <xdr:spPr>
        <a:xfrm>
          <a:off x="16357600"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354" name="楕円 353"/>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66675</xdr:rowOff>
    </xdr:from>
    <xdr:to>
      <xdr:col>85</xdr:col>
      <xdr:colOff>127000</xdr:colOff>
      <xdr:row>61</xdr:row>
      <xdr:rowOff>11430</xdr:rowOff>
    </xdr:to>
    <xdr:cxnSp macro="">
      <xdr:nvCxnSpPr>
        <xdr:cNvPr id="355" name="直線コネクタ 354"/>
        <xdr:cNvCxnSpPr/>
      </xdr:nvCxnSpPr>
      <xdr:spPr>
        <a:xfrm flipV="1">
          <a:off x="15481300" y="10353675"/>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21590</xdr:rowOff>
    </xdr:from>
    <xdr:to>
      <xdr:col>76</xdr:col>
      <xdr:colOff>165100</xdr:colOff>
      <xdr:row>61</xdr:row>
      <xdr:rowOff>123190</xdr:rowOff>
    </xdr:to>
    <xdr:sp macro="" textlink="">
      <xdr:nvSpPr>
        <xdr:cNvPr id="356" name="楕円 355"/>
        <xdr:cNvSpPr/>
      </xdr:nvSpPr>
      <xdr:spPr>
        <a:xfrm>
          <a:off x="14541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72390</xdr:rowOff>
    </xdr:to>
    <xdr:cxnSp macro="">
      <xdr:nvCxnSpPr>
        <xdr:cNvPr id="357" name="直線コネクタ 356"/>
        <xdr:cNvCxnSpPr/>
      </xdr:nvCxnSpPr>
      <xdr:spPr>
        <a:xfrm flipV="1">
          <a:off x="14592300" y="10469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2540</xdr:rowOff>
    </xdr:from>
    <xdr:to>
      <xdr:col>72</xdr:col>
      <xdr:colOff>38100</xdr:colOff>
      <xdr:row>62</xdr:row>
      <xdr:rowOff>104140</xdr:rowOff>
    </xdr:to>
    <xdr:sp macro="" textlink="">
      <xdr:nvSpPr>
        <xdr:cNvPr id="358" name="楕円 357"/>
        <xdr:cNvSpPr/>
      </xdr:nvSpPr>
      <xdr:spPr>
        <a:xfrm>
          <a:off x="1365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72390</xdr:rowOff>
    </xdr:from>
    <xdr:to>
      <xdr:col>76</xdr:col>
      <xdr:colOff>114300</xdr:colOff>
      <xdr:row>62</xdr:row>
      <xdr:rowOff>53340</xdr:rowOff>
    </xdr:to>
    <xdr:cxnSp macro="">
      <xdr:nvCxnSpPr>
        <xdr:cNvPr id="359" name="直線コネクタ 358"/>
        <xdr:cNvCxnSpPr/>
      </xdr:nvCxnSpPr>
      <xdr:spPr>
        <a:xfrm flipV="1">
          <a:off x="13703300" y="105308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162560</xdr:rowOff>
    </xdr:from>
    <xdr:to>
      <xdr:col>67</xdr:col>
      <xdr:colOff>101600</xdr:colOff>
      <xdr:row>62</xdr:row>
      <xdr:rowOff>92710</xdr:rowOff>
    </xdr:to>
    <xdr:sp macro="" textlink="">
      <xdr:nvSpPr>
        <xdr:cNvPr id="360" name="楕円 359"/>
        <xdr:cNvSpPr/>
      </xdr:nvSpPr>
      <xdr:spPr>
        <a:xfrm>
          <a:off x="12763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41910</xdr:rowOff>
    </xdr:from>
    <xdr:to>
      <xdr:col>71</xdr:col>
      <xdr:colOff>177800</xdr:colOff>
      <xdr:row>62</xdr:row>
      <xdr:rowOff>53340</xdr:rowOff>
    </xdr:to>
    <xdr:cxnSp macro="">
      <xdr:nvCxnSpPr>
        <xdr:cNvPr id="361" name="直線コネクタ 360"/>
        <xdr:cNvCxnSpPr/>
      </xdr:nvCxnSpPr>
      <xdr:spPr>
        <a:xfrm>
          <a:off x="12814300" y="10671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362"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363" name="n_2aveValue【学校施設】&#10;有形固定資産減価償却率"/>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364"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365"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366" name="n_1main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114317</xdr:rowOff>
    </xdr:from>
    <xdr:ext cx="405111" cy="259045"/>
    <xdr:sp macro="" textlink="">
      <xdr:nvSpPr>
        <xdr:cNvPr id="367" name="n_2mainValue【学校施設】&#10;有形固定資産減価償却率"/>
        <xdr:cNvSpPr txBox="1"/>
      </xdr:nvSpPr>
      <xdr:spPr>
        <a:xfrm>
          <a:off x="14389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95267</xdr:rowOff>
    </xdr:from>
    <xdr:ext cx="405111" cy="259045"/>
    <xdr:sp macro="" textlink="">
      <xdr:nvSpPr>
        <xdr:cNvPr id="368" name="n_3mainValue【学校施設】&#10;有形固定資産減価償却率"/>
        <xdr:cNvSpPr txBox="1"/>
      </xdr:nvSpPr>
      <xdr:spPr>
        <a:xfrm>
          <a:off x="13500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83837</xdr:rowOff>
    </xdr:from>
    <xdr:ext cx="405111" cy="259045"/>
    <xdr:sp macro="" textlink="">
      <xdr:nvSpPr>
        <xdr:cNvPr id="369" name="n_4mainValue【学校施設】&#10;有形固定資産減価償却率"/>
        <xdr:cNvSpPr txBox="1"/>
      </xdr:nvSpPr>
      <xdr:spPr>
        <a:xfrm>
          <a:off x="12611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0" name="直線コネクタ 3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1" name="テキスト ボックス 3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2" name="直線コネクタ 3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3" name="テキスト ボックス 3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4" name="直線コネクタ 3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5" name="テキスト ボックス 3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6" name="直線コネクタ 3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7" name="テキスト ボックス 3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8" name="直線コネクタ 3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9" name="テキスト ボックス 3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0" name="直線コネクタ 3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1" name="テキスト ボックス 3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393" name="直線コネクタ 3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3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395" name="直線コネクタ 3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3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397" name="直線コネクタ 3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3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399" name="フローチャート: 判断 3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400" name="フローチャート: 判断 3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401" name="フローチャート: 判断 4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402" name="フローチャート: 判断 4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403" name="フローチャート: 判断 4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30734</xdr:rowOff>
    </xdr:from>
    <xdr:to>
      <xdr:col>116</xdr:col>
      <xdr:colOff>114300</xdr:colOff>
      <xdr:row>63</xdr:row>
      <xdr:rowOff>132334</xdr:rowOff>
    </xdr:to>
    <xdr:sp macro="" textlink="">
      <xdr:nvSpPr>
        <xdr:cNvPr id="409" name="楕円 408"/>
        <xdr:cNvSpPr/>
      </xdr:nvSpPr>
      <xdr:spPr>
        <a:xfrm>
          <a:off x="22110700" y="10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117111</xdr:rowOff>
    </xdr:from>
    <xdr:ext cx="469744" cy="259045"/>
    <xdr:sp macro="" textlink="">
      <xdr:nvSpPr>
        <xdr:cNvPr id="410" name="【学校施設】&#10;一人当たり面積該当値テキスト"/>
        <xdr:cNvSpPr txBox="1"/>
      </xdr:nvSpPr>
      <xdr:spPr>
        <a:xfrm>
          <a:off x="22199600" y="107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30734</xdr:rowOff>
    </xdr:from>
    <xdr:to>
      <xdr:col>112</xdr:col>
      <xdr:colOff>38100</xdr:colOff>
      <xdr:row>63</xdr:row>
      <xdr:rowOff>132334</xdr:rowOff>
    </xdr:to>
    <xdr:sp macro="" textlink="">
      <xdr:nvSpPr>
        <xdr:cNvPr id="411" name="楕円 410"/>
        <xdr:cNvSpPr/>
      </xdr:nvSpPr>
      <xdr:spPr>
        <a:xfrm>
          <a:off x="21272500" y="10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81534</xdr:rowOff>
    </xdr:from>
    <xdr:to>
      <xdr:col>116</xdr:col>
      <xdr:colOff>63500</xdr:colOff>
      <xdr:row>63</xdr:row>
      <xdr:rowOff>81534</xdr:rowOff>
    </xdr:to>
    <xdr:cxnSp macro="">
      <xdr:nvCxnSpPr>
        <xdr:cNvPr id="412" name="直線コネクタ 411"/>
        <xdr:cNvCxnSpPr/>
      </xdr:nvCxnSpPr>
      <xdr:spPr>
        <a:xfrm>
          <a:off x="21323300" y="108828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30734</xdr:rowOff>
    </xdr:from>
    <xdr:to>
      <xdr:col>107</xdr:col>
      <xdr:colOff>101600</xdr:colOff>
      <xdr:row>63</xdr:row>
      <xdr:rowOff>132334</xdr:rowOff>
    </xdr:to>
    <xdr:sp macro="" textlink="">
      <xdr:nvSpPr>
        <xdr:cNvPr id="413" name="楕円 412"/>
        <xdr:cNvSpPr/>
      </xdr:nvSpPr>
      <xdr:spPr>
        <a:xfrm>
          <a:off x="20383500" y="10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81534</xdr:rowOff>
    </xdr:from>
    <xdr:to>
      <xdr:col>111</xdr:col>
      <xdr:colOff>177800</xdr:colOff>
      <xdr:row>63</xdr:row>
      <xdr:rowOff>81534</xdr:rowOff>
    </xdr:to>
    <xdr:cxnSp macro="">
      <xdr:nvCxnSpPr>
        <xdr:cNvPr id="414" name="直線コネクタ 413"/>
        <xdr:cNvCxnSpPr/>
      </xdr:nvCxnSpPr>
      <xdr:spPr>
        <a:xfrm>
          <a:off x="20434300" y="10882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30163</xdr:rowOff>
    </xdr:from>
    <xdr:to>
      <xdr:col>102</xdr:col>
      <xdr:colOff>165100</xdr:colOff>
      <xdr:row>63</xdr:row>
      <xdr:rowOff>131763</xdr:rowOff>
    </xdr:to>
    <xdr:sp macro="" textlink="">
      <xdr:nvSpPr>
        <xdr:cNvPr id="415" name="楕円 414"/>
        <xdr:cNvSpPr/>
      </xdr:nvSpPr>
      <xdr:spPr>
        <a:xfrm>
          <a:off x="19494500" y="108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80963</xdr:rowOff>
    </xdr:from>
    <xdr:to>
      <xdr:col>107</xdr:col>
      <xdr:colOff>50800</xdr:colOff>
      <xdr:row>63</xdr:row>
      <xdr:rowOff>81534</xdr:rowOff>
    </xdr:to>
    <xdr:cxnSp macro="">
      <xdr:nvCxnSpPr>
        <xdr:cNvPr id="416" name="直線コネクタ 415"/>
        <xdr:cNvCxnSpPr/>
      </xdr:nvCxnSpPr>
      <xdr:spPr>
        <a:xfrm>
          <a:off x="19545300" y="1088231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417" name="楕円 416"/>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80963</xdr:rowOff>
    </xdr:to>
    <xdr:cxnSp macro="">
      <xdr:nvCxnSpPr>
        <xdr:cNvPr id="418" name="直線コネクタ 417"/>
        <xdr:cNvCxnSpPr/>
      </xdr:nvCxnSpPr>
      <xdr:spPr>
        <a:xfrm>
          <a:off x="18656300" y="1088136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41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42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42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42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123461</xdr:rowOff>
    </xdr:from>
    <xdr:ext cx="469744" cy="259045"/>
    <xdr:sp macro="" textlink="">
      <xdr:nvSpPr>
        <xdr:cNvPr id="423" name="n_1mainValue【学校施設】&#10;一人当たり面積"/>
        <xdr:cNvSpPr txBox="1"/>
      </xdr:nvSpPr>
      <xdr:spPr>
        <a:xfrm>
          <a:off x="21075727"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123461</xdr:rowOff>
    </xdr:from>
    <xdr:ext cx="469744" cy="259045"/>
    <xdr:sp macro="" textlink="">
      <xdr:nvSpPr>
        <xdr:cNvPr id="424" name="n_2mainValue【学校施設】&#10;一人当たり面積"/>
        <xdr:cNvSpPr txBox="1"/>
      </xdr:nvSpPr>
      <xdr:spPr>
        <a:xfrm>
          <a:off x="20199427"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122890</xdr:rowOff>
    </xdr:from>
    <xdr:ext cx="469744" cy="259045"/>
    <xdr:sp macro="" textlink="">
      <xdr:nvSpPr>
        <xdr:cNvPr id="425" name="n_3mainValue【学校施設】&#10;一人当たり面積"/>
        <xdr:cNvSpPr txBox="1"/>
      </xdr:nvSpPr>
      <xdr:spPr>
        <a:xfrm>
          <a:off x="19310427" y="1092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426" name="n_4mainValue【学校施設】&#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7" name="テキスト ボックス 4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8" name="直線コネクタ 4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9" name="テキスト ボックス 4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0" name="直線コネクタ 4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1" name="テキスト ボックス 4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2" name="直線コネクタ 4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3" name="テキスト ボックス 4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4" name="直線コネクタ 4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5" name="テキスト ボックス 4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6" name="直線コネクタ 4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7" name="テキスト ボックス 4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8" name="直線コネクタ 4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9" name="テキスト ボックス 4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452" name="直線コネクタ 4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4" name="直線コネクタ 4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4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456" name="直線コネクタ 4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457"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458" name="フローチャート: 判断 4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459" name="フローチャート: 判断 458"/>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460" name="フローチャート: 判断 45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461" name="フローチャート: 判断 460"/>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462" name="フローチャート: 判断 461"/>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3" name="テキスト ボックス 4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4" name="テキスト ボックス 4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5" name="テキスト ボックス 4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6" name="テキスト ボックス 4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7" name="テキスト ボックス 4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162016</xdr:rowOff>
    </xdr:from>
    <xdr:to>
      <xdr:col>85</xdr:col>
      <xdr:colOff>177800</xdr:colOff>
      <xdr:row>85</xdr:row>
      <xdr:rowOff>92166</xdr:rowOff>
    </xdr:to>
    <xdr:sp macro="" textlink="">
      <xdr:nvSpPr>
        <xdr:cNvPr id="468" name="楕円 467"/>
        <xdr:cNvSpPr/>
      </xdr:nvSpPr>
      <xdr:spPr>
        <a:xfrm>
          <a:off x="162687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140443</xdr:rowOff>
    </xdr:from>
    <xdr:ext cx="405111" cy="259045"/>
    <xdr:sp macro="" textlink="">
      <xdr:nvSpPr>
        <xdr:cNvPr id="469" name="【児童館】&#10;有形固定資産減価償却率該当値テキスト"/>
        <xdr:cNvSpPr txBox="1"/>
      </xdr:nvSpPr>
      <xdr:spPr>
        <a:xfrm>
          <a:off x="16357600"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119562</xdr:rowOff>
    </xdr:from>
    <xdr:to>
      <xdr:col>81</xdr:col>
      <xdr:colOff>101600</xdr:colOff>
      <xdr:row>85</xdr:row>
      <xdr:rowOff>49712</xdr:rowOff>
    </xdr:to>
    <xdr:sp macro="" textlink="">
      <xdr:nvSpPr>
        <xdr:cNvPr id="470" name="楕円 469"/>
        <xdr:cNvSpPr/>
      </xdr:nvSpPr>
      <xdr:spPr>
        <a:xfrm>
          <a:off x="15430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170362</xdr:rowOff>
    </xdr:from>
    <xdr:to>
      <xdr:col>85</xdr:col>
      <xdr:colOff>127000</xdr:colOff>
      <xdr:row>85</xdr:row>
      <xdr:rowOff>41366</xdr:rowOff>
    </xdr:to>
    <xdr:cxnSp macro="">
      <xdr:nvCxnSpPr>
        <xdr:cNvPr id="471" name="直線コネクタ 470"/>
        <xdr:cNvCxnSpPr/>
      </xdr:nvCxnSpPr>
      <xdr:spPr>
        <a:xfrm>
          <a:off x="15481300" y="1457216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77107</xdr:rowOff>
    </xdr:from>
    <xdr:to>
      <xdr:col>76</xdr:col>
      <xdr:colOff>165100</xdr:colOff>
      <xdr:row>85</xdr:row>
      <xdr:rowOff>7257</xdr:rowOff>
    </xdr:to>
    <xdr:sp macro="" textlink="">
      <xdr:nvSpPr>
        <xdr:cNvPr id="472" name="楕円 471"/>
        <xdr:cNvSpPr/>
      </xdr:nvSpPr>
      <xdr:spPr>
        <a:xfrm>
          <a:off x="14541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127907</xdr:rowOff>
    </xdr:from>
    <xdr:to>
      <xdr:col>81</xdr:col>
      <xdr:colOff>50800</xdr:colOff>
      <xdr:row>84</xdr:row>
      <xdr:rowOff>170362</xdr:rowOff>
    </xdr:to>
    <xdr:cxnSp macro="">
      <xdr:nvCxnSpPr>
        <xdr:cNvPr id="473" name="直線コネクタ 472"/>
        <xdr:cNvCxnSpPr/>
      </xdr:nvCxnSpPr>
      <xdr:spPr>
        <a:xfrm>
          <a:off x="14592300" y="145297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60779</xdr:rowOff>
    </xdr:from>
    <xdr:to>
      <xdr:col>72</xdr:col>
      <xdr:colOff>38100</xdr:colOff>
      <xdr:row>84</xdr:row>
      <xdr:rowOff>162379</xdr:rowOff>
    </xdr:to>
    <xdr:sp macro="" textlink="">
      <xdr:nvSpPr>
        <xdr:cNvPr id="474" name="楕円 473"/>
        <xdr:cNvSpPr/>
      </xdr:nvSpPr>
      <xdr:spPr>
        <a:xfrm>
          <a:off x="13652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111579</xdr:rowOff>
    </xdr:from>
    <xdr:to>
      <xdr:col>76</xdr:col>
      <xdr:colOff>114300</xdr:colOff>
      <xdr:row>84</xdr:row>
      <xdr:rowOff>127907</xdr:rowOff>
    </xdr:to>
    <xdr:cxnSp macro="">
      <xdr:nvCxnSpPr>
        <xdr:cNvPr id="475" name="直線コネクタ 474"/>
        <xdr:cNvCxnSpPr/>
      </xdr:nvCxnSpPr>
      <xdr:spPr>
        <a:xfrm>
          <a:off x="13703300" y="1451337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162016</xdr:rowOff>
    </xdr:from>
    <xdr:to>
      <xdr:col>67</xdr:col>
      <xdr:colOff>101600</xdr:colOff>
      <xdr:row>85</xdr:row>
      <xdr:rowOff>92166</xdr:rowOff>
    </xdr:to>
    <xdr:sp macro="" textlink="">
      <xdr:nvSpPr>
        <xdr:cNvPr id="476" name="楕円 475"/>
        <xdr:cNvSpPr/>
      </xdr:nvSpPr>
      <xdr:spPr>
        <a:xfrm>
          <a:off x="12763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111579</xdr:rowOff>
    </xdr:from>
    <xdr:to>
      <xdr:col>71</xdr:col>
      <xdr:colOff>177800</xdr:colOff>
      <xdr:row>85</xdr:row>
      <xdr:rowOff>41366</xdr:rowOff>
    </xdr:to>
    <xdr:cxnSp macro="">
      <xdr:nvCxnSpPr>
        <xdr:cNvPr id="477" name="直線コネクタ 476"/>
        <xdr:cNvCxnSpPr/>
      </xdr:nvCxnSpPr>
      <xdr:spPr>
        <a:xfrm flipV="1">
          <a:off x="12814300" y="1451337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478" name="n_1aveValue【児童館】&#10;有形固定資産減価償却率"/>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479" name="n_2aveValue【児童館】&#10;有形固定資産減価償却率"/>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480" name="n_3aveValue【児童館】&#10;有形固定資産減価償却率"/>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481" name="n_4aveValue【児童館】&#10;有形固定資産減価償却率"/>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40839</xdr:rowOff>
    </xdr:from>
    <xdr:ext cx="405111" cy="259045"/>
    <xdr:sp macro="" textlink="">
      <xdr:nvSpPr>
        <xdr:cNvPr id="482" name="n_1mainValue【児童館】&#10;有形固定資産減価償却率"/>
        <xdr:cNvSpPr txBox="1"/>
      </xdr:nvSpPr>
      <xdr:spPr>
        <a:xfrm>
          <a:off x="152660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169834</xdr:rowOff>
    </xdr:from>
    <xdr:ext cx="405111" cy="259045"/>
    <xdr:sp macro="" textlink="">
      <xdr:nvSpPr>
        <xdr:cNvPr id="483" name="n_2mainValue【児童館】&#10;有形固定資産減価償却率"/>
        <xdr:cNvSpPr txBox="1"/>
      </xdr:nvSpPr>
      <xdr:spPr>
        <a:xfrm>
          <a:off x="14389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153506</xdr:rowOff>
    </xdr:from>
    <xdr:ext cx="405111" cy="259045"/>
    <xdr:sp macro="" textlink="">
      <xdr:nvSpPr>
        <xdr:cNvPr id="484" name="n_3mainValue【児童館】&#10;有形固定資産減価償却率"/>
        <xdr:cNvSpPr txBox="1"/>
      </xdr:nvSpPr>
      <xdr:spPr>
        <a:xfrm>
          <a:off x="135007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83293</xdr:rowOff>
    </xdr:from>
    <xdr:ext cx="405111" cy="259045"/>
    <xdr:sp macro="" textlink="">
      <xdr:nvSpPr>
        <xdr:cNvPr id="485" name="n_4mainValue【児童館】&#10;有形固定資産減価償却率"/>
        <xdr:cNvSpPr txBox="1"/>
      </xdr:nvSpPr>
      <xdr:spPr>
        <a:xfrm>
          <a:off x="12611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6" name="直線コネクタ 4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7" name="テキスト ボックス 4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8" name="直線コネクタ 4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9" name="テキスト ボックス 4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0" name="直線コネクタ 4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1" name="テキスト ボックス 5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2" name="直線コネクタ 5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3" name="テキスト ボックス 5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4" name="直線コネクタ 5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5" name="テキスト ボックス 5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509" name="直線コネクタ 5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11" name="直線コネクタ 5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5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513" name="直線コネクタ 5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514" name="【児童館】&#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15" name="フローチャート: 判断 5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16" name="フローチャート: 判断 5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17" name="フローチャート: 判断 5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518" name="フローチャート: 判断 5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519" name="フローチャート: 判断 5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525" name="楕円 524"/>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526"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527" name="楕円 526"/>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528" name="直線コネクタ 527"/>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529" name="楕円 528"/>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38100</xdr:rowOff>
    </xdr:to>
    <xdr:cxnSp macro="">
      <xdr:nvCxnSpPr>
        <xdr:cNvPr id="530" name="直線コネクタ 529"/>
        <xdr:cNvCxnSpPr/>
      </xdr:nvCxnSpPr>
      <xdr:spPr>
        <a:xfrm>
          <a:off x="20434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531" name="楕円 530"/>
        <xdr:cNvSpPr/>
      </xdr:nvSpPr>
      <xdr:spPr>
        <a:xfrm>
          <a:off x="19494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38100</xdr:rowOff>
    </xdr:to>
    <xdr:cxnSp macro="">
      <xdr:nvCxnSpPr>
        <xdr:cNvPr id="532" name="直線コネクタ 531"/>
        <xdr:cNvCxnSpPr/>
      </xdr:nvCxnSpPr>
      <xdr:spPr>
        <a:xfrm>
          <a:off x="19545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158750</xdr:rowOff>
    </xdr:from>
    <xdr:to>
      <xdr:col>98</xdr:col>
      <xdr:colOff>38100</xdr:colOff>
      <xdr:row>85</xdr:row>
      <xdr:rowOff>88900</xdr:rowOff>
    </xdr:to>
    <xdr:sp macro="" textlink="">
      <xdr:nvSpPr>
        <xdr:cNvPr id="533" name="楕円 532"/>
        <xdr:cNvSpPr/>
      </xdr:nvSpPr>
      <xdr:spPr>
        <a:xfrm>
          <a:off x="18605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38100</xdr:rowOff>
    </xdr:from>
    <xdr:to>
      <xdr:col>102</xdr:col>
      <xdr:colOff>114300</xdr:colOff>
      <xdr:row>85</xdr:row>
      <xdr:rowOff>38100</xdr:rowOff>
    </xdr:to>
    <xdr:cxnSp macro="">
      <xdr:nvCxnSpPr>
        <xdr:cNvPr id="534" name="直線コネクタ 533"/>
        <xdr:cNvCxnSpPr/>
      </xdr:nvCxnSpPr>
      <xdr:spPr>
        <a:xfrm>
          <a:off x="18656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535"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536"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537"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538"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539"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540" name="n_2mainValue【児童館】&#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80027</xdr:rowOff>
    </xdr:from>
    <xdr:ext cx="469744" cy="259045"/>
    <xdr:sp macro="" textlink="">
      <xdr:nvSpPr>
        <xdr:cNvPr id="541" name="n_3mainValue【児童館】&#10;一人当たり面積"/>
        <xdr:cNvSpPr txBox="1"/>
      </xdr:nvSpPr>
      <xdr:spPr>
        <a:xfrm>
          <a:off x="19310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80027</xdr:rowOff>
    </xdr:from>
    <xdr:ext cx="469744" cy="259045"/>
    <xdr:sp macro="" textlink="">
      <xdr:nvSpPr>
        <xdr:cNvPr id="542" name="n_4mainValue【児童館】&#10;一人当たり面積"/>
        <xdr:cNvSpPr txBox="1"/>
      </xdr:nvSpPr>
      <xdr:spPr>
        <a:xfrm>
          <a:off x="18421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3" name="テキスト ボックス 5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5" name="テキスト ボックス 5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567" name="直線コネクタ 5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9" name="直線コネクタ 5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71" name="直線コネクタ 5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572"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573" name="フローチャート: 判断 5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574" name="フローチャート: 判断 5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575" name="フローチャート: 判断 574"/>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576" name="フローチャート: 判断 5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577" name="フローチャート: 判断 57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133986</xdr:rowOff>
    </xdr:from>
    <xdr:to>
      <xdr:col>85</xdr:col>
      <xdr:colOff>177800</xdr:colOff>
      <xdr:row>107</xdr:row>
      <xdr:rowOff>64136</xdr:rowOff>
    </xdr:to>
    <xdr:sp macro="" textlink="">
      <xdr:nvSpPr>
        <xdr:cNvPr id="583" name="楕円 582"/>
        <xdr:cNvSpPr/>
      </xdr:nvSpPr>
      <xdr:spPr>
        <a:xfrm>
          <a:off x="16268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112413</xdr:rowOff>
    </xdr:from>
    <xdr:ext cx="405111" cy="259045"/>
    <xdr:sp macro="" textlink="">
      <xdr:nvSpPr>
        <xdr:cNvPr id="584" name="【公民館】&#10;有形固定資産減価償却率該当値テキスト"/>
        <xdr:cNvSpPr txBox="1"/>
      </xdr:nvSpPr>
      <xdr:spPr>
        <a:xfrm>
          <a:off x="16357600"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113030</xdr:rowOff>
    </xdr:from>
    <xdr:to>
      <xdr:col>81</xdr:col>
      <xdr:colOff>101600</xdr:colOff>
      <xdr:row>107</xdr:row>
      <xdr:rowOff>43180</xdr:rowOff>
    </xdr:to>
    <xdr:sp macro="" textlink="">
      <xdr:nvSpPr>
        <xdr:cNvPr id="585" name="楕円 584"/>
        <xdr:cNvSpPr/>
      </xdr:nvSpPr>
      <xdr:spPr>
        <a:xfrm>
          <a:off x="15430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163830</xdr:rowOff>
    </xdr:from>
    <xdr:to>
      <xdr:col>85</xdr:col>
      <xdr:colOff>127000</xdr:colOff>
      <xdr:row>107</xdr:row>
      <xdr:rowOff>13336</xdr:rowOff>
    </xdr:to>
    <xdr:cxnSp macro="">
      <xdr:nvCxnSpPr>
        <xdr:cNvPr id="586" name="直線コネクタ 585"/>
        <xdr:cNvCxnSpPr/>
      </xdr:nvCxnSpPr>
      <xdr:spPr>
        <a:xfrm>
          <a:off x="15481300" y="1833753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73025</xdr:rowOff>
    </xdr:from>
    <xdr:to>
      <xdr:col>76</xdr:col>
      <xdr:colOff>165100</xdr:colOff>
      <xdr:row>107</xdr:row>
      <xdr:rowOff>3175</xdr:rowOff>
    </xdr:to>
    <xdr:sp macro="" textlink="">
      <xdr:nvSpPr>
        <xdr:cNvPr id="587" name="楕円 586"/>
        <xdr:cNvSpPr/>
      </xdr:nvSpPr>
      <xdr:spPr>
        <a:xfrm>
          <a:off x="14541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123825</xdr:rowOff>
    </xdr:from>
    <xdr:to>
      <xdr:col>81</xdr:col>
      <xdr:colOff>50800</xdr:colOff>
      <xdr:row>106</xdr:row>
      <xdr:rowOff>163830</xdr:rowOff>
    </xdr:to>
    <xdr:cxnSp macro="">
      <xdr:nvCxnSpPr>
        <xdr:cNvPr id="588" name="直線コネクタ 587"/>
        <xdr:cNvCxnSpPr/>
      </xdr:nvCxnSpPr>
      <xdr:spPr>
        <a:xfrm>
          <a:off x="14592300" y="18297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44450</xdr:rowOff>
    </xdr:from>
    <xdr:to>
      <xdr:col>72</xdr:col>
      <xdr:colOff>38100</xdr:colOff>
      <xdr:row>106</xdr:row>
      <xdr:rowOff>146050</xdr:rowOff>
    </xdr:to>
    <xdr:sp macro="" textlink="">
      <xdr:nvSpPr>
        <xdr:cNvPr id="589" name="楕円 588"/>
        <xdr:cNvSpPr/>
      </xdr:nvSpPr>
      <xdr:spPr>
        <a:xfrm>
          <a:off x="1365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95250</xdr:rowOff>
    </xdr:from>
    <xdr:to>
      <xdr:col>76</xdr:col>
      <xdr:colOff>114300</xdr:colOff>
      <xdr:row>106</xdr:row>
      <xdr:rowOff>123825</xdr:rowOff>
    </xdr:to>
    <xdr:cxnSp macro="">
      <xdr:nvCxnSpPr>
        <xdr:cNvPr id="590" name="直線コネクタ 589"/>
        <xdr:cNvCxnSpPr/>
      </xdr:nvCxnSpPr>
      <xdr:spPr>
        <a:xfrm>
          <a:off x="13703300" y="18268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2539</xdr:rowOff>
    </xdr:from>
    <xdr:to>
      <xdr:col>67</xdr:col>
      <xdr:colOff>101600</xdr:colOff>
      <xdr:row>106</xdr:row>
      <xdr:rowOff>104139</xdr:rowOff>
    </xdr:to>
    <xdr:sp macro="" textlink="">
      <xdr:nvSpPr>
        <xdr:cNvPr id="591" name="楕円 590"/>
        <xdr:cNvSpPr/>
      </xdr:nvSpPr>
      <xdr:spPr>
        <a:xfrm>
          <a:off x="1276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53339</xdr:rowOff>
    </xdr:from>
    <xdr:to>
      <xdr:col>71</xdr:col>
      <xdr:colOff>177800</xdr:colOff>
      <xdr:row>106</xdr:row>
      <xdr:rowOff>95250</xdr:rowOff>
    </xdr:to>
    <xdr:cxnSp macro="">
      <xdr:nvCxnSpPr>
        <xdr:cNvPr id="592" name="直線コネクタ 591"/>
        <xdr:cNvCxnSpPr/>
      </xdr:nvCxnSpPr>
      <xdr:spPr>
        <a:xfrm>
          <a:off x="12814300" y="182270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593" name="n_1aveValue【公民館】&#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594" name="n_2aveValue【公民館】&#10;有形固定資産減価償却率"/>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595" name="n_3ave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596"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34307</xdr:rowOff>
    </xdr:from>
    <xdr:ext cx="405111" cy="259045"/>
    <xdr:sp macro="" textlink="">
      <xdr:nvSpPr>
        <xdr:cNvPr id="597" name="n_1mainValue【公民館】&#10;有形固定資産減価償却率"/>
        <xdr:cNvSpPr txBox="1"/>
      </xdr:nvSpPr>
      <xdr:spPr>
        <a:xfrm>
          <a:off x="152660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165752</xdr:rowOff>
    </xdr:from>
    <xdr:ext cx="405111" cy="259045"/>
    <xdr:sp macro="" textlink="">
      <xdr:nvSpPr>
        <xdr:cNvPr id="598" name="n_2mainValue【公民館】&#10;有形固定資産減価償却率"/>
        <xdr:cNvSpPr txBox="1"/>
      </xdr:nvSpPr>
      <xdr:spPr>
        <a:xfrm>
          <a:off x="14389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137177</xdr:rowOff>
    </xdr:from>
    <xdr:ext cx="405111" cy="259045"/>
    <xdr:sp macro="" textlink="">
      <xdr:nvSpPr>
        <xdr:cNvPr id="599" name="n_3mainValue【公民館】&#10;有形固定資産減価償却率"/>
        <xdr:cNvSpPr txBox="1"/>
      </xdr:nvSpPr>
      <xdr:spPr>
        <a:xfrm>
          <a:off x="13500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95266</xdr:rowOff>
    </xdr:from>
    <xdr:ext cx="405111" cy="259045"/>
    <xdr:sp macro="" textlink="">
      <xdr:nvSpPr>
        <xdr:cNvPr id="600" name="n_4mainValue【公民館】&#10;有形固定資産減価償却率"/>
        <xdr:cNvSpPr txBox="1"/>
      </xdr:nvSpPr>
      <xdr:spPr>
        <a:xfrm>
          <a:off x="12611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626" name="直線コネクタ 6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6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628" name="直線コネクタ 6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6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630" name="直線コネクタ 6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631" name="【公民館】&#10;一人当たり面積平均値テキスト"/>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632" name="フローチャート: 判断 6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633" name="フローチャート: 判断 632"/>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634" name="フローチャート: 判断 633"/>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635" name="フローチャート: 判断 634"/>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636" name="フローチャート: 判断 635"/>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87449</xdr:rowOff>
    </xdr:from>
    <xdr:to>
      <xdr:col>116</xdr:col>
      <xdr:colOff>114300</xdr:colOff>
      <xdr:row>109</xdr:row>
      <xdr:rowOff>17599</xdr:rowOff>
    </xdr:to>
    <xdr:sp macro="" textlink="">
      <xdr:nvSpPr>
        <xdr:cNvPr id="642" name="楕円 641"/>
        <xdr:cNvSpPr/>
      </xdr:nvSpPr>
      <xdr:spPr>
        <a:xfrm>
          <a:off x="22110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2376</xdr:rowOff>
    </xdr:from>
    <xdr:ext cx="469744" cy="259045"/>
    <xdr:sp macro="" textlink="">
      <xdr:nvSpPr>
        <xdr:cNvPr id="643" name="【公民館】&#10;一人当たり面積該当値テキスト"/>
        <xdr:cNvSpPr txBox="1"/>
      </xdr:nvSpPr>
      <xdr:spPr>
        <a:xfrm>
          <a:off x="22199600" y="1851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87449</xdr:rowOff>
    </xdr:from>
    <xdr:to>
      <xdr:col>112</xdr:col>
      <xdr:colOff>38100</xdr:colOff>
      <xdr:row>109</xdr:row>
      <xdr:rowOff>17599</xdr:rowOff>
    </xdr:to>
    <xdr:sp macro="" textlink="">
      <xdr:nvSpPr>
        <xdr:cNvPr id="644" name="楕円 643"/>
        <xdr:cNvSpPr/>
      </xdr:nvSpPr>
      <xdr:spPr>
        <a:xfrm>
          <a:off x="21272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138249</xdr:rowOff>
    </xdr:from>
    <xdr:to>
      <xdr:col>116</xdr:col>
      <xdr:colOff>63500</xdr:colOff>
      <xdr:row>108</xdr:row>
      <xdr:rowOff>138249</xdr:rowOff>
    </xdr:to>
    <xdr:cxnSp macro="">
      <xdr:nvCxnSpPr>
        <xdr:cNvPr id="645" name="直線コネクタ 644"/>
        <xdr:cNvCxnSpPr/>
      </xdr:nvCxnSpPr>
      <xdr:spPr>
        <a:xfrm>
          <a:off x="21323300" y="1865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87449</xdr:rowOff>
    </xdr:from>
    <xdr:to>
      <xdr:col>107</xdr:col>
      <xdr:colOff>101600</xdr:colOff>
      <xdr:row>109</xdr:row>
      <xdr:rowOff>17599</xdr:rowOff>
    </xdr:to>
    <xdr:sp macro="" textlink="">
      <xdr:nvSpPr>
        <xdr:cNvPr id="646" name="楕円 645"/>
        <xdr:cNvSpPr/>
      </xdr:nvSpPr>
      <xdr:spPr>
        <a:xfrm>
          <a:off x="20383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138249</xdr:rowOff>
    </xdr:from>
    <xdr:to>
      <xdr:col>111</xdr:col>
      <xdr:colOff>177800</xdr:colOff>
      <xdr:row>108</xdr:row>
      <xdr:rowOff>138249</xdr:rowOff>
    </xdr:to>
    <xdr:cxnSp macro="">
      <xdr:nvCxnSpPr>
        <xdr:cNvPr id="647" name="直線コネクタ 646"/>
        <xdr:cNvCxnSpPr/>
      </xdr:nvCxnSpPr>
      <xdr:spPr>
        <a:xfrm>
          <a:off x="20434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87449</xdr:rowOff>
    </xdr:from>
    <xdr:to>
      <xdr:col>102</xdr:col>
      <xdr:colOff>165100</xdr:colOff>
      <xdr:row>109</xdr:row>
      <xdr:rowOff>17599</xdr:rowOff>
    </xdr:to>
    <xdr:sp macro="" textlink="">
      <xdr:nvSpPr>
        <xdr:cNvPr id="648" name="楕円 647"/>
        <xdr:cNvSpPr/>
      </xdr:nvSpPr>
      <xdr:spPr>
        <a:xfrm>
          <a:off x="19494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138249</xdr:rowOff>
    </xdr:from>
    <xdr:to>
      <xdr:col>107</xdr:col>
      <xdr:colOff>50800</xdr:colOff>
      <xdr:row>108</xdr:row>
      <xdr:rowOff>138249</xdr:rowOff>
    </xdr:to>
    <xdr:cxnSp macro="">
      <xdr:nvCxnSpPr>
        <xdr:cNvPr id="649" name="直線コネクタ 648"/>
        <xdr:cNvCxnSpPr/>
      </xdr:nvCxnSpPr>
      <xdr:spPr>
        <a:xfrm>
          <a:off x="19545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87449</xdr:rowOff>
    </xdr:from>
    <xdr:to>
      <xdr:col>98</xdr:col>
      <xdr:colOff>38100</xdr:colOff>
      <xdr:row>109</xdr:row>
      <xdr:rowOff>17599</xdr:rowOff>
    </xdr:to>
    <xdr:sp macro="" textlink="">
      <xdr:nvSpPr>
        <xdr:cNvPr id="650" name="楕円 649"/>
        <xdr:cNvSpPr/>
      </xdr:nvSpPr>
      <xdr:spPr>
        <a:xfrm>
          <a:off x="18605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138249</xdr:rowOff>
    </xdr:from>
    <xdr:to>
      <xdr:col>102</xdr:col>
      <xdr:colOff>114300</xdr:colOff>
      <xdr:row>108</xdr:row>
      <xdr:rowOff>138249</xdr:rowOff>
    </xdr:to>
    <xdr:cxnSp macro="">
      <xdr:nvCxnSpPr>
        <xdr:cNvPr id="651" name="直線コネクタ 650"/>
        <xdr:cNvCxnSpPr/>
      </xdr:nvCxnSpPr>
      <xdr:spPr>
        <a:xfrm>
          <a:off x="18656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652" name="n_1aveValue【公民館】&#10;一人当たり面積"/>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653" name="n_2aveValue【公民館】&#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654" name="n_3aveValue【公民館】&#10;一人当たり面積"/>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655" name="n_4aveValue【公民館】&#10;一人当たり面積"/>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8726</xdr:rowOff>
    </xdr:from>
    <xdr:ext cx="469744" cy="259045"/>
    <xdr:sp macro="" textlink="">
      <xdr:nvSpPr>
        <xdr:cNvPr id="656" name="n_1mainValue【公民館】&#10;一人当たり面積"/>
        <xdr:cNvSpPr txBox="1"/>
      </xdr:nvSpPr>
      <xdr:spPr>
        <a:xfrm>
          <a:off x="210757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8726</xdr:rowOff>
    </xdr:from>
    <xdr:ext cx="469744" cy="259045"/>
    <xdr:sp macro="" textlink="">
      <xdr:nvSpPr>
        <xdr:cNvPr id="657" name="n_2mainValue【公民館】&#10;一人当たり面積"/>
        <xdr:cNvSpPr txBox="1"/>
      </xdr:nvSpPr>
      <xdr:spPr>
        <a:xfrm>
          <a:off x="20199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8726</xdr:rowOff>
    </xdr:from>
    <xdr:ext cx="469744" cy="259045"/>
    <xdr:sp macro="" textlink="">
      <xdr:nvSpPr>
        <xdr:cNvPr id="658" name="n_3mainValue【公民館】&#10;一人当たり面積"/>
        <xdr:cNvSpPr txBox="1"/>
      </xdr:nvSpPr>
      <xdr:spPr>
        <a:xfrm>
          <a:off x="19310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8726</xdr:rowOff>
    </xdr:from>
    <xdr:ext cx="469744" cy="259045"/>
    <xdr:sp macro="" textlink="">
      <xdr:nvSpPr>
        <xdr:cNvPr id="659" name="n_4mainValue【公民館】&#10;一人当たり面積"/>
        <xdr:cNvSpPr txBox="1"/>
      </xdr:nvSpPr>
      <xdr:spPr>
        <a:xfrm>
          <a:off x="18421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３年度決算において、道路、学校施設を除くいずれの施設も類似団体平均と比較して有形固定資産減価償却率は高く、一人当たり規模はすべての施設において類似団体平均よりも小さくなっている。有形固定資産減価償却率が非常に高い状態であることから、施設の大部分が老朽化し、更新の時期を迎えていることがわか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76,317
74,660
8.15
35,253,305
34,182,290
1,031,250
16,764,713
11,531,511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35197</xdr:rowOff>
    </xdr:from>
    <xdr:to>
      <xdr:col>24</xdr:col>
      <xdr:colOff>114300</xdr:colOff>
      <xdr:row>41</xdr:row>
      <xdr:rowOff>136797</xdr:rowOff>
    </xdr:to>
    <xdr:sp macro="" textlink="">
      <xdr:nvSpPr>
        <xdr:cNvPr id="74" name="楕円 73"/>
        <xdr:cNvSpPr/>
      </xdr:nvSpPr>
      <xdr:spPr>
        <a:xfrm>
          <a:off x="45847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13624</xdr:rowOff>
    </xdr:from>
    <xdr:ext cx="405111" cy="259045"/>
    <xdr:sp macro="" textlink="">
      <xdr:nvSpPr>
        <xdr:cNvPr id="75" name="【図書館】&#10;有形固定資産減価償却率該当値テキスト"/>
        <xdr:cNvSpPr txBox="1"/>
      </xdr:nvSpPr>
      <xdr:spPr>
        <a:xfrm>
          <a:off x="4673600"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169091</xdr:rowOff>
    </xdr:from>
    <xdr:to>
      <xdr:col>20</xdr:col>
      <xdr:colOff>38100</xdr:colOff>
      <xdr:row>41</xdr:row>
      <xdr:rowOff>99241</xdr:rowOff>
    </xdr:to>
    <xdr:sp macro="" textlink="">
      <xdr:nvSpPr>
        <xdr:cNvPr id="76" name="楕円 75"/>
        <xdr:cNvSpPr/>
      </xdr:nvSpPr>
      <xdr:spPr>
        <a:xfrm>
          <a:off x="3746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48441</xdr:rowOff>
    </xdr:from>
    <xdr:to>
      <xdr:col>24</xdr:col>
      <xdr:colOff>63500</xdr:colOff>
      <xdr:row>41</xdr:row>
      <xdr:rowOff>85997</xdr:rowOff>
    </xdr:to>
    <xdr:cxnSp macro="">
      <xdr:nvCxnSpPr>
        <xdr:cNvPr id="77" name="直線コネクタ 76"/>
        <xdr:cNvCxnSpPr/>
      </xdr:nvCxnSpPr>
      <xdr:spPr>
        <a:xfrm>
          <a:off x="3797300" y="707789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164193</xdr:rowOff>
    </xdr:from>
    <xdr:to>
      <xdr:col>15</xdr:col>
      <xdr:colOff>101600</xdr:colOff>
      <xdr:row>41</xdr:row>
      <xdr:rowOff>94343</xdr:rowOff>
    </xdr:to>
    <xdr:sp macro="" textlink="">
      <xdr:nvSpPr>
        <xdr:cNvPr id="78" name="楕円 77"/>
        <xdr:cNvSpPr/>
      </xdr:nvSpPr>
      <xdr:spPr>
        <a:xfrm>
          <a:off x="2857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43543</xdr:rowOff>
    </xdr:from>
    <xdr:to>
      <xdr:col>19</xdr:col>
      <xdr:colOff>177800</xdr:colOff>
      <xdr:row>41</xdr:row>
      <xdr:rowOff>48441</xdr:rowOff>
    </xdr:to>
    <xdr:cxnSp macro="">
      <xdr:nvCxnSpPr>
        <xdr:cNvPr id="79" name="直線コネクタ 78"/>
        <xdr:cNvCxnSpPr/>
      </xdr:nvCxnSpPr>
      <xdr:spPr>
        <a:xfrm>
          <a:off x="2908300" y="707299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141333</xdr:rowOff>
    </xdr:from>
    <xdr:to>
      <xdr:col>10</xdr:col>
      <xdr:colOff>165100</xdr:colOff>
      <xdr:row>41</xdr:row>
      <xdr:rowOff>71483</xdr:rowOff>
    </xdr:to>
    <xdr:sp macro="" textlink="">
      <xdr:nvSpPr>
        <xdr:cNvPr id="80" name="楕円 79"/>
        <xdr:cNvSpPr/>
      </xdr:nvSpPr>
      <xdr:spPr>
        <a:xfrm>
          <a:off x="1968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20683</xdr:rowOff>
    </xdr:from>
    <xdr:to>
      <xdr:col>15</xdr:col>
      <xdr:colOff>50800</xdr:colOff>
      <xdr:row>41</xdr:row>
      <xdr:rowOff>43543</xdr:rowOff>
    </xdr:to>
    <xdr:cxnSp macro="">
      <xdr:nvCxnSpPr>
        <xdr:cNvPr id="81" name="直線コネクタ 80"/>
        <xdr:cNvCxnSpPr/>
      </xdr:nvCxnSpPr>
      <xdr:spPr>
        <a:xfrm>
          <a:off x="2019300" y="70501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116840</xdr:rowOff>
    </xdr:from>
    <xdr:to>
      <xdr:col>6</xdr:col>
      <xdr:colOff>38100</xdr:colOff>
      <xdr:row>41</xdr:row>
      <xdr:rowOff>46990</xdr:rowOff>
    </xdr:to>
    <xdr:sp macro="" textlink="">
      <xdr:nvSpPr>
        <xdr:cNvPr id="82" name="楕円 81"/>
        <xdr:cNvSpPr/>
      </xdr:nvSpPr>
      <xdr:spPr>
        <a:xfrm>
          <a:off x="107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167640</xdr:rowOff>
    </xdr:from>
    <xdr:to>
      <xdr:col>10</xdr:col>
      <xdr:colOff>114300</xdr:colOff>
      <xdr:row>41</xdr:row>
      <xdr:rowOff>20683</xdr:rowOff>
    </xdr:to>
    <xdr:cxnSp macro="">
      <xdr:nvCxnSpPr>
        <xdr:cNvPr id="83" name="直線コネクタ 82"/>
        <xdr:cNvCxnSpPr/>
      </xdr:nvCxnSpPr>
      <xdr:spPr>
        <a:xfrm>
          <a:off x="1130300" y="70256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90368</xdr:rowOff>
    </xdr:from>
    <xdr:ext cx="405111" cy="259045"/>
    <xdr:sp macro="" textlink="">
      <xdr:nvSpPr>
        <xdr:cNvPr id="88" name="n_1mainValue【図書館】&#10;有形固定資産減価償却率"/>
        <xdr:cNvSpPr txBox="1"/>
      </xdr:nvSpPr>
      <xdr:spPr>
        <a:xfrm>
          <a:off x="3582044" y="711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85470</xdr:rowOff>
    </xdr:from>
    <xdr:ext cx="405111" cy="259045"/>
    <xdr:sp macro="" textlink="">
      <xdr:nvSpPr>
        <xdr:cNvPr id="89" name="n_2mainValue【図書館】&#10;有形固定資産減価償却率"/>
        <xdr:cNvSpPr txBox="1"/>
      </xdr:nvSpPr>
      <xdr:spPr>
        <a:xfrm>
          <a:off x="27057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62610</xdr:rowOff>
    </xdr:from>
    <xdr:ext cx="405111" cy="259045"/>
    <xdr:sp macro="" textlink="">
      <xdr:nvSpPr>
        <xdr:cNvPr id="90" name="n_3mainValue【図書館】&#10;有形固定資産減価償却率"/>
        <xdr:cNvSpPr txBox="1"/>
      </xdr:nvSpPr>
      <xdr:spPr>
        <a:xfrm>
          <a:off x="18167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38117</xdr:rowOff>
    </xdr:from>
    <xdr:ext cx="405111" cy="259045"/>
    <xdr:sp macro="" textlink="">
      <xdr:nvSpPr>
        <xdr:cNvPr id="91" name="n_4mainValue【図書館】&#10;有形固定資産減価償却率"/>
        <xdr:cNvSpPr txBox="1"/>
      </xdr:nvSpPr>
      <xdr:spPr>
        <a:xfrm>
          <a:off x="927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29" name="楕円 128"/>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77487</xdr:rowOff>
    </xdr:from>
    <xdr:ext cx="469744" cy="259045"/>
    <xdr:sp macro="" textlink="">
      <xdr:nvSpPr>
        <xdr:cNvPr id="130" name="【図書館】&#10;一人当たり面積該当値テキスト"/>
        <xdr:cNvSpPr txBox="1"/>
      </xdr:nvSpPr>
      <xdr:spPr>
        <a:xfrm>
          <a:off x="10515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31" name="楕円 130"/>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41910</xdr:rowOff>
    </xdr:to>
    <xdr:cxnSp macro="">
      <xdr:nvCxnSpPr>
        <xdr:cNvPr id="132" name="直線コネクタ 131"/>
        <xdr:cNvCxnSpPr/>
      </xdr:nvCxnSpPr>
      <xdr:spPr>
        <a:xfrm>
          <a:off x="9639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3" name="楕円 132"/>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34" name="直線コネクタ 133"/>
        <xdr:cNvCxnSpPr/>
      </xdr:nvCxnSpPr>
      <xdr:spPr>
        <a:xfrm>
          <a:off x="8750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35" name="楕円 134"/>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41910</xdr:rowOff>
    </xdr:to>
    <xdr:cxnSp macro="">
      <xdr:nvCxnSpPr>
        <xdr:cNvPr id="136" name="直線コネクタ 135"/>
        <xdr:cNvCxnSpPr/>
      </xdr:nvCxnSpPr>
      <xdr:spPr>
        <a:xfrm>
          <a:off x="7861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162560</xdr:rowOff>
    </xdr:from>
    <xdr:to>
      <xdr:col>36</xdr:col>
      <xdr:colOff>165100</xdr:colOff>
      <xdr:row>41</xdr:row>
      <xdr:rowOff>92710</xdr:rowOff>
    </xdr:to>
    <xdr:sp macro="" textlink="">
      <xdr:nvSpPr>
        <xdr:cNvPr id="137" name="楕円 136"/>
        <xdr:cNvSpPr/>
      </xdr:nvSpPr>
      <xdr:spPr>
        <a:xfrm>
          <a:off x="692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41910</xdr:rowOff>
    </xdr:to>
    <xdr:cxnSp macro="">
      <xdr:nvCxnSpPr>
        <xdr:cNvPr id="138" name="直線コネクタ 137"/>
        <xdr:cNvCxnSpPr/>
      </xdr:nvCxnSpPr>
      <xdr:spPr>
        <a:xfrm>
          <a:off x="6972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43" name="n_1mainValue【図書館】&#10;一人当たり面積"/>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4" name="n_2mainValue【図書館】&#10;一人当たり面積"/>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45" name="n_3mainValue【図書館】&#10;一人当たり面積"/>
        <xdr:cNvSpPr txBox="1"/>
      </xdr:nvSpPr>
      <xdr:spPr>
        <a:xfrm>
          <a:off x="7626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83837</xdr:rowOff>
    </xdr:from>
    <xdr:ext cx="469744" cy="259045"/>
    <xdr:sp macro="" textlink="">
      <xdr:nvSpPr>
        <xdr:cNvPr id="146" name="n_4mainValue【図書館】&#10;一人当たり面積"/>
        <xdr:cNvSpPr txBox="1"/>
      </xdr:nvSpPr>
      <xdr:spPr>
        <a:xfrm>
          <a:off x="6737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149225</xdr:rowOff>
    </xdr:from>
    <xdr:to>
      <xdr:col>24</xdr:col>
      <xdr:colOff>114300</xdr:colOff>
      <xdr:row>62</xdr:row>
      <xdr:rowOff>79375</xdr:rowOff>
    </xdr:to>
    <xdr:sp macro="" textlink="">
      <xdr:nvSpPr>
        <xdr:cNvPr id="187" name="楕円 186"/>
        <xdr:cNvSpPr/>
      </xdr:nvSpPr>
      <xdr:spPr>
        <a:xfrm>
          <a:off x="4584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127652</xdr:rowOff>
    </xdr:from>
    <xdr:ext cx="405111" cy="259045"/>
    <xdr:sp macro="" textlink="">
      <xdr:nvSpPr>
        <xdr:cNvPr id="188" name="【体育館・プール】&#10;有形固定資産減価償却率該当値テキスト"/>
        <xdr:cNvSpPr txBox="1"/>
      </xdr:nvSpPr>
      <xdr:spPr>
        <a:xfrm>
          <a:off x="4673600"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99695</xdr:rowOff>
    </xdr:from>
    <xdr:to>
      <xdr:col>20</xdr:col>
      <xdr:colOff>38100</xdr:colOff>
      <xdr:row>62</xdr:row>
      <xdr:rowOff>29845</xdr:rowOff>
    </xdr:to>
    <xdr:sp macro="" textlink="">
      <xdr:nvSpPr>
        <xdr:cNvPr id="189" name="楕円 188"/>
        <xdr:cNvSpPr/>
      </xdr:nvSpPr>
      <xdr:spPr>
        <a:xfrm>
          <a:off x="3746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150495</xdr:rowOff>
    </xdr:from>
    <xdr:to>
      <xdr:col>24</xdr:col>
      <xdr:colOff>63500</xdr:colOff>
      <xdr:row>62</xdr:row>
      <xdr:rowOff>28575</xdr:rowOff>
    </xdr:to>
    <xdr:cxnSp macro="">
      <xdr:nvCxnSpPr>
        <xdr:cNvPr id="190" name="直線コネクタ 189"/>
        <xdr:cNvCxnSpPr/>
      </xdr:nvCxnSpPr>
      <xdr:spPr>
        <a:xfrm>
          <a:off x="3797300" y="106089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71120</xdr:rowOff>
    </xdr:from>
    <xdr:to>
      <xdr:col>15</xdr:col>
      <xdr:colOff>101600</xdr:colOff>
      <xdr:row>62</xdr:row>
      <xdr:rowOff>1270</xdr:rowOff>
    </xdr:to>
    <xdr:sp macro="" textlink="">
      <xdr:nvSpPr>
        <xdr:cNvPr id="191" name="楕円 190"/>
        <xdr:cNvSpPr/>
      </xdr:nvSpPr>
      <xdr:spPr>
        <a:xfrm>
          <a:off x="2857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121920</xdr:rowOff>
    </xdr:from>
    <xdr:to>
      <xdr:col>19</xdr:col>
      <xdr:colOff>177800</xdr:colOff>
      <xdr:row>61</xdr:row>
      <xdr:rowOff>150495</xdr:rowOff>
    </xdr:to>
    <xdr:cxnSp macro="">
      <xdr:nvCxnSpPr>
        <xdr:cNvPr id="192" name="直線コネクタ 191"/>
        <xdr:cNvCxnSpPr/>
      </xdr:nvCxnSpPr>
      <xdr:spPr>
        <a:xfrm>
          <a:off x="2908300" y="105803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23495</xdr:rowOff>
    </xdr:from>
    <xdr:to>
      <xdr:col>10</xdr:col>
      <xdr:colOff>165100</xdr:colOff>
      <xdr:row>61</xdr:row>
      <xdr:rowOff>125095</xdr:rowOff>
    </xdr:to>
    <xdr:sp macro="" textlink="">
      <xdr:nvSpPr>
        <xdr:cNvPr id="193" name="楕円 192"/>
        <xdr:cNvSpPr/>
      </xdr:nvSpPr>
      <xdr:spPr>
        <a:xfrm>
          <a:off x="1968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74295</xdr:rowOff>
    </xdr:from>
    <xdr:to>
      <xdr:col>15</xdr:col>
      <xdr:colOff>50800</xdr:colOff>
      <xdr:row>61</xdr:row>
      <xdr:rowOff>121920</xdr:rowOff>
    </xdr:to>
    <xdr:cxnSp macro="">
      <xdr:nvCxnSpPr>
        <xdr:cNvPr id="194" name="直線コネクタ 193"/>
        <xdr:cNvCxnSpPr/>
      </xdr:nvCxnSpPr>
      <xdr:spPr>
        <a:xfrm>
          <a:off x="2019300" y="105327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101600</xdr:rowOff>
    </xdr:from>
    <xdr:to>
      <xdr:col>6</xdr:col>
      <xdr:colOff>38100</xdr:colOff>
      <xdr:row>62</xdr:row>
      <xdr:rowOff>31750</xdr:rowOff>
    </xdr:to>
    <xdr:sp macro="" textlink="">
      <xdr:nvSpPr>
        <xdr:cNvPr id="195" name="楕円 194"/>
        <xdr:cNvSpPr/>
      </xdr:nvSpPr>
      <xdr:spPr>
        <a:xfrm>
          <a:off x="1079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74295</xdr:rowOff>
    </xdr:from>
    <xdr:to>
      <xdr:col>10</xdr:col>
      <xdr:colOff>114300</xdr:colOff>
      <xdr:row>61</xdr:row>
      <xdr:rowOff>152400</xdr:rowOff>
    </xdr:to>
    <xdr:cxnSp macro="">
      <xdr:nvCxnSpPr>
        <xdr:cNvPr id="196" name="直線コネクタ 195"/>
        <xdr:cNvCxnSpPr/>
      </xdr:nvCxnSpPr>
      <xdr:spPr>
        <a:xfrm flipV="1">
          <a:off x="1130300" y="1053274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20972</xdr:rowOff>
    </xdr:from>
    <xdr:ext cx="405111" cy="259045"/>
    <xdr:sp macro="" textlink="">
      <xdr:nvSpPr>
        <xdr:cNvPr id="201" name="n_1mainValue【体育館・プール】&#10;有形固定資産減価償却率"/>
        <xdr:cNvSpPr txBox="1"/>
      </xdr:nvSpPr>
      <xdr:spPr>
        <a:xfrm>
          <a:off x="35820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163847</xdr:rowOff>
    </xdr:from>
    <xdr:ext cx="405111" cy="259045"/>
    <xdr:sp macro="" textlink="">
      <xdr:nvSpPr>
        <xdr:cNvPr id="202" name="n_2mainValue【体育館・プール】&#10;有形固定資産減価償却率"/>
        <xdr:cNvSpPr txBox="1"/>
      </xdr:nvSpPr>
      <xdr:spPr>
        <a:xfrm>
          <a:off x="2705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116222</xdr:rowOff>
    </xdr:from>
    <xdr:ext cx="405111" cy="259045"/>
    <xdr:sp macro="" textlink="">
      <xdr:nvSpPr>
        <xdr:cNvPr id="203" name="n_3mainValue【体育館・プール】&#10;有形固定資産減価償却率"/>
        <xdr:cNvSpPr txBox="1"/>
      </xdr:nvSpPr>
      <xdr:spPr>
        <a:xfrm>
          <a:off x="1816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22877</xdr:rowOff>
    </xdr:from>
    <xdr:ext cx="405111" cy="259045"/>
    <xdr:sp macro="" textlink="">
      <xdr:nvSpPr>
        <xdr:cNvPr id="204" name="n_4mainValue【体育館・プール】&#10;有形固定資産減価償却率"/>
        <xdr:cNvSpPr txBox="1"/>
      </xdr:nvSpPr>
      <xdr:spPr>
        <a:xfrm>
          <a:off x="927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166370</xdr:rowOff>
    </xdr:from>
    <xdr:to>
      <xdr:col>55</xdr:col>
      <xdr:colOff>50800</xdr:colOff>
      <xdr:row>64</xdr:row>
      <xdr:rowOff>96520</xdr:rowOff>
    </xdr:to>
    <xdr:sp macro="" textlink="">
      <xdr:nvSpPr>
        <xdr:cNvPr id="244" name="楕円 243"/>
        <xdr:cNvSpPr/>
      </xdr:nvSpPr>
      <xdr:spPr>
        <a:xfrm>
          <a:off x="10426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166370</xdr:rowOff>
    </xdr:from>
    <xdr:to>
      <xdr:col>50</xdr:col>
      <xdr:colOff>165100</xdr:colOff>
      <xdr:row>64</xdr:row>
      <xdr:rowOff>96520</xdr:rowOff>
    </xdr:to>
    <xdr:sp macro="" textlink="">
      <xdr:nvSpPr>
        <xdr:cNvPr id="246" name="楕円 245"/>
        <xdr:cNvSpPr/>
      </xdr:nvSpPr>
      <xdr:spPr>
        <a:xfrm>
          <a:off x="9588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45720</xdr:rowOff>
    </xdr:from>
    <xdr:to>
      <xdr:col>55</xdr:col>
      <xdr:colOff>0</xdr:colOff>
      <xdr:row>64</xdr:row>
      <xdr:rowOff>45720</xdr:rowOff>
    </xdr:to>
    <xdr:cxnSp macro="">
      <xdr:nvCxnSpPr>
        <xdr:cNvPr id="247" name="直線コネクタ 246"/>
        <xdr:cNvCxnSpPr/>
      </xdr:nvCxnSpPr>
      <xdr:spPr>
        <a:xfrm>
          <a:off x="9639300" y="1101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166370</xdr:rowOff>
    </xdr:from>
    <xdr:to>
      <xdr:col>46</xdr:col>
      <xdr:colOff>38100</xdr:colOff>
      <xdr:row>64</xdr:row>
      <xdr:rowOff>96520</xdr:rowOff>
    </xdr:to>
    <xdr:sp macro="" textlink="">
      <xdr:nvSpPr>
        <xdr:cNvPr id="248" name="楕円 247"/>
        <xdr:cNvSpPr/>
      </xdr:nvSpPr>
      <xdr:spPr>
        <a:xfrm>
          <a:off x="8699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45720</xdr:rowOff>
    </xdr:from>
    <xdr:to>
      <xdr:col>50</xdr:col>
      <xdr:colOff>114300</xdr:colOff>
      <xdr:row>64</xdr:row>
      <xdr:rowOff>45720</xdr:rowOff>
    </xdr:to>
    <xdr:cxnSp macro="">
      <xdr:nvCxnSpPr>
        <xdr:cNvPr id="249" name="直線コネクタ 248"/>
        <xdr:cNvCxnSpPr/>
      </xdr:nvCxnSpPr>
      <xdr:spPr>
        <a:xfrm>
          <a:off x="8750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165989</xdr:rowOff>
    </xdr:from>
    <xdr:to>
      <xdr:col>41</xdr:col>
      <xdr:colOff>101600</xdr:colOff>
      <xdr:row>64</xdr:row>
      <xdr:rowOff>96139</xdr:rowOff>
    </xdr:to>
    <xdr:sp macro="" textlink="">
      <xdr:nvSpPr>
        <xdr:cNvPr id="250" name="楕円 249"/>
        <xdr:cNvSpPr/>
      </xdr:nvSpPr>
      <xdr:spPr>
        <a:xfrm>
          <a:off x="7810500" y="109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45339</xdr:rowOff>
    </xdr:from>
    <xdr:to>
      <xdr:col>45</xdr:col>
      <xdr:colOff>177800</xdr:colOff>
      <xdr:row>64</xdr:row>
      <xdr:rowOff>45720</xdr:rowOff>
    </xdr:to>
    <xdr:cxnSp macro="">
      <xdr:nvCxnSpPr>
        <xdr:cNvPr id="251" name="直線コネクタ 250"/>
        <xdr:cNvCxnSpPr/>
      </xdr:nvCxnSpPr>
      <xdr:spPr>
        <a:xfrm>
          <a:off x="7861300" y="1101813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165989</xdr:rowOff>
    </xdr:from>
    <xdr:to>
      <xdr:col>36</xdr:col>
      <xdr:colOff>165100</xdr:colOff>
      <xdr:row>64</xdr:row>
      <xdr:rowOff>96139</xdr:rowOff>
    </xdr:to>
    <xdr:sp macro="" textlink="">
      <xdr:nvSpPr>
        <xdr:cNvPr id="252" name="楕円 251"/>
        <xdr:cNvSpPr/>
      </xdr:nvSpPr>
      <xdr:spPr>
        <a:xfrm>
          <a:off x="6921500" y="109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45339</xdr:rowOff>
    </xdr:from>
    <xdr:to>
      <xdr:col>41</xdr:col>
      <xdr:colOff>50800</xdr:colOff>
      <xdr:row>64</xdr:row>
      <xdr:rowOff>45339</xdr:rowOff>
    </xdr:to>
    <xdr:cxnSp macro="">
      <xdr:nvCxnSpPr>
        <xdr:cNvPr id="253" name="直線コネクタ 252"/>
        <xdr:cNvCxnSpPr/>
      </xdr:nvCxnSpPr>
      <xdr:spPr>
        <a:xfrm>
          <a:off x="6972300" y="11018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87647</xdr:rowOff>
    </xdr:from>
    <xdr:ext cx="469744" cy="259045"/>
    <xdr:sp macro="" textlink="">
      <xdr:nvSpPr>
        <xdr:cNvPr id="258" name="n_1mainValue【体育館・プール】&#10;一人当たり面積"/>
        <xdr:cNvSpPr txBox="1"/>
      </xdr:nvSpPr>
      <xdr:spPr>
        <a:xfrm>
          <a:off x="93917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87647</xdr:rowOff>
    </xdr:from>
    <xdr:ext cx="469744" cy="259045"/>
    <xdr:sp macro="" textlink="">
      <xdr:nvSpPr>
        <xdr:cNvPr id="259" name="n_2mainValue【体育館・プール】&#10;一人当たり面積"/>
        <xdr:cNvSpPr txBox="1"/>
      </xdr:nvSpPr>
      <xdr:spPr>
        <a:xfrm>
          <a:off x="8515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87266</xdr:rowOff>
    </xdr:from>
    <xdr:ext cx="469744" cy="259045"/>
    <xdr:sp macro="" textlink="">
      <xdr:nvSpPr>
        <xdr:cNvPr id="260" name="n_3mainValue【体育館・プール】&#10;一人当たり面積"/>
        <xdr:cNvSpPr txBox="1"/>
      </xdr:nvSpPr>
      <xdr:spPr>
        <a:xfrm>
          <a:off x="7626427" y="110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87266</xdr:rowOff>
    </xdr:from>
    <xdr:ext cx="469744" cy="259045"/>
    <xdr:sp macro="" textlink="">
      <xdr:nvSpPr>
        <xdr:cNvPr id="261" name="n_4mainValue【体育館・プール】&#10;一人当たり面積"/>
        <xdr:cNvSpPr txBox="1"/>
      </xdr:nvSpPr>
      <xdr:spPr>
        <a:xfrm>
          <a:off x="6737427" y="110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303" name="楕円 302"/>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304" name="【福祉施設】&#10;有形固定資産減価償却率該当値テキスト"/>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116295</xdr:rowOff>
    </xdr:from>
    <xdr:to>
      <xdr:col>20</xdr:col>
      <xdr:colOff>38100</xdr:colOff>
      <xdr:row>84</xdr:row>
      <xdr:rowOff>46445</xdr:rowOff>
    </xdr:to>
    <xdr:sp macro="" textlink="">
      <xdr:nvSpPr>
        <xdr:cNvPr id="305" name="楕円 304"/>
        <xdr:cNvSpPr/>
      </xdr:nvSpPr>
      <xdr:spPr>
        <a:xfrm>
          <a:off x="3746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83</xdr:row>
      <xdr:rowOff>167095</xdr:rowOff>
    </xdr:to>
    <xdr:cxnSp macro="">
      <xdr:nvCxnSpPr>
        <xdr:cNvPr id="306" name="直線コネクタ 305"/>
        <xdr:cNvCxnSpPr/>
      </xdr:nvCxnSpPr>
      <xdr:spPr>
        <a:xfrm flipV="1">
          <a:off x="3797300" y="14348461"/>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166914</xdr:rowOff>
    </xdr:from>
    <xdr:to>
      <xdr:col>15</xdr:col>
      <xdr:colOff>101600</xdr:colOff>
      <xdr:row>83</xdr:row>
      <xdr:rowOff>97064</xdr:rowOff>
    </xdr:to>
    <xdr:sp macro="" textlink="">
      <xdr:nvSpPr>
        <xdr:cNvPr id="307" name="楕円 306"/>
        <xdr:cNvSpPr/>
      </xdr:nvSpPr>
      <xdr:spPr>
        <a:xfrm>
          <a:off x="2857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46264</xdr:rowOff>
    </xdr:from>
    <xdr:to>
      <xdr:col>19</xdr:col>
      <xdr:colOff>177800</xdr:colOff>
      <xdr:row>83</xdr:row>
      <xdr:rowOff>167095</xdr:rowOff>
    </xdr:to>
    <xdr:cxnSp macro="">
      <xdr:nvCxnSpPr>
        <xdr:cNvPr id="308" name="直線コネクタ 307"/>
        <xdr:cNvCxnSpPr/>
      </xdr:nvCxnSpPr>
      <xdr:spPr>
        <a:xfrm>
          <a:off x="2908300" y="14276614"/>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137523</xdr:rowOff>
    </xdr:from>
    <xdr:to>
      <xdr:col>10</xdr:col>
      <xdr:colOff>165100</xdr:colOff>
      <xdr:row>83</xdr:row>
      <xdr:rowOff>67673</xdr:rowOff>
    </xdr:to>
    <xdr:sp macro="" textlink="">
      <xdr:nvSpPr>
        <xdr:cNvPr id="309" name="楕円 308"/>
        <xdr:cNvSpPr/>
      </xdr:nvSpPr>
      <xdr:spPr>
        <a:xfrm>
          <a:off x="1968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16873</xdr:rowOff>
    </xdr:from>
    <xdr:to>
      <xdr:col>15</xdr:col>
      <xdr:colOff>50800</xdr:colOff>
      <xdr:row>83</xdr:row>
      <xdr:rowOff>46264</xdr:rowOff>
    </xdr:to>
    <xdr:cxnSp macro="">
      <xdr:nvCxnSpPr>
        <xdr:cNvPr id="310" name="直線コネクタ 309"/>
        <xdr:cNvCxnSpPr/>
      </xdr:nvCxnSpPr>
      <xdr:spPr>
        <a:xfrm>
          <a:off x="2019300" y="142472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108131</xdr:rowOff>
    </xdr:from>
    <xdr:to>
      <xdr:col>6</xdr:col>
      <xdr:colOff>38100</xdr:colOff>
      <xdr:row>83</xdr:row>
      <xdr:rowOff>38281</xdr:rowOff>
    </xdr:to>
    <xdr:sp macro="" textlink="">
      <xdr:nvSpPr>
        <xdr:cNvPr id="311" name="楕円 310"/>
        <xdr:cNvSpPr/>
      </xdr:nvSpPr>
      <xdr:spPr>
        <a:xfrm>
          <a:off x="1079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158931</xdr:rowOff>
    </xdr:from>
    <xdr:to>
      <xdr:col>10</xdr:col>
      <xdr:colOff>114300</xdr:colOff>
      <xdr:row>83</xdr:row>
      <xdr:rowOff>16873</xdr:rowOff>
    </xdr:to>
    <xdr:cxnSp macro="">
      <xdr:nvCxnSpPr>
        <xdr:cNvPr id="312" name="直線コネクタ 311"/>
        <xdr:cNvCxnSpPr/>
      </xdr:nvCxnSpPr>
      <xdr:spPr>
        <a:xfrm>
          <a:off x="1130300" y="142178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37572</xdr:rowOff>
    </xdr:from>
    <xdr:ext cx="405111" cy="259045"/>
    <xdr:sp macro="" textlink="">
      <xdr:nvSpPr>
        <xdr:cNvPr id="317" name="n_1mainValue【福祉施設】&#10;有形固定資産減価償却率"/>
        <xdr:cNvSpPr txBox="1"/>
      </xdr:nvSpPr>
      <xdr:spPr>
        <a:xfrm>
          <a:off x="3582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88191</xdr:rowOff>
    </xdr:from>
    <xdr:ext cx="405111" cy="259045"/>
    <xdr:sp macro="" textlink="">
      <xdr:nvSpPr>
        <xdr:cNvPr id="318" name="n_2mainValue【福祉施設】&#10;有形固定資産減価償却率"/>
        <xdr:cNvSpPr txBox="1"/>
      </xdr:nvSpPr>
      <xdr:spPr>
        <a:xfrm>
          <a:off x="2705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58800</xdr:rowOff>
    </xdr:from>
    <xdr:ext cx="405111" cy="259045"/>
    <xdr:sp macro="" textlink="">
      <xdr:nvSpPr>
        <xdr:cNvPr id="319" name="n_3mainValue【福祉施設】&#10;有形固定資産減価償却率"/>
        <xdr:cNvSpPr txBox="1"/>
      </xdr:nvSpPr>
      <xdr:spPr>
        <a:xfrm>
          <a:off x="1816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29408</xdr:rowOff>
    </xdr:from>
    <xdr:ext cx="405111" cy="259045"/>
    <xdr:sp macro="" textlink="">
      <xdr:nvSpPr>
        <xdr:cNvPr id="320" name="n_4mainValue【福祉施設】&#10;有形固定資産減価償却率"/>
        <xdr:cNvSpPr txBox="1"/>
      </xdr:nvSpPr>
      <xdr:spPr>
        <a:xfrm>
          <a:off x="927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56" name="楕円 355"/>
        <xdr:cNvSpPr/>
      </xdr:nvSpPr>
      <xdr:spPr>
        <a:xfrm>
          <a:off x="10426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113047</xdr:rowOff>
    </xdr:from>
    <xdr:ext cx="469744" cy="259045"/>
    <xdr:sp macro="" textlink="">
      <xdr:nvSpPr>
        <xdr:cNvPr id="357" name="【福祉施設】&#10;一人当たり面積該当値テキスト"/>
        <xdr:cNvSpPr txBox="1"/>
      </xdr:nvSpPr>
      <xdr:spPr>
        <a:xfrm>
          <a:off x="10515600"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90170</xdr:rowOff>
    </xdr:from>
    <xdr:to>
      <xdr:col>50</xdr:col>
      <xdr:colOff>165100</xdr:colOff>
      <xdr:row>83</xdr:row>
      <xdr:rowOff>20320</xdr:rowOff>
    </xdr:to>
    <xdr:sp macro="" textlink="">
      <xdr:nvSpPr>
        <xdr:cNvPr id="358" name="楕円 357"/>
        <xdr:cNvSpPr/>
      </xdr:nvSpPr>
      <xdr:spPr>
        <a:xfrm>
          <a:off x="958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140970</xdr:rowOff>
    </xdr:from>
    <xdr:to>
      <xdr:col>55</xdr:col>
      <xdr:colOff>0</xdr:colOff>
      <xdr:row>82</xdr:row>
      <xdr:rowOff>140970</xdr:rowOff>
    </xdr:to>
    <xdr:cxnSp macro="">
      <xdr:nvCxnSpPr>
        <xdr:cNvPr id="359" name="直線コネクタ 358"/>
        <xdr:cNvCxnSpPr/>
      </xdr:nvCxnSpPr>
      <xdr:spPr>
        <a:xfrm>
          <a:off x="9639300" y="14199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84455</xdr:rowOff>
    </xdr:from>
    <xdr:to>
      <xdr:col>46</xdr:col>
      <xdr:colOff>38100</xdr:colOff>
      <xdr:row>83</xdr:row>
      <xdr:rowOff>14605</xdr:rowOff>
    </xdr:to>
    <xdr:sp macro="" textlink="">
      <xdr:nvSpPr>
        <xdr:cNvPr id="360" name="楕円 359"/>
        <xdr:cNvSpPr/>
      </xdr:nvSpPr>
      <xdr:spPr>
        <a:xfrm>
          <a:off x="8699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135255</xdr:rowOff>
    </xdr:from>
    <xdr:to>
      <xdr:col>50</xdr:col>
      <xdr:colOff>114300</xdr:colOff>
      <xdr:row>82</xdr:row>
      <xdr:rowOff>140970</xdr:rowOff>
    </xdr:to>
    <xdr:cxnSp macro="">
      <xdr:nvCxnSpPr>
        <xdr:cNvPr id="361" name="直線コネクタ 360"/>
        <xdr:cNvCxnSpPr/>
      </xdr:nvCxnSpPr>
      <xdr:spPr>
        <a:xfrm>
          <a:off x="8750300" y="14194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84455</xdr:rowOff>
    </xdr:from>
    <xdr:to>
      <xdr:col>41</xdr:col>
      <xdr:colOff>101600</xdr:colOff>
      <xdr:row>83</xdr:row>
      <xdr:rowOff>14605</xdr:rowOff>
    </xdr:to>
    <xdr:sp macro="" textlink="">
      <xdr:nvSpPr>
        <xdr:cNvPr id="362" name="楕円 361"/>
        <xdr:cNvSpPr/>
      </xdr:nvSpPr>
      <xdr:spPr>
        <a:xfrm>
          <a:off x="781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135255</xdr:rowOff>
    </xdr:from>
    <xdr:to>
      <xdr:col>45</xdr:col>
      <xdr:colOff>177800</xdr:colOff>
      <xdr:row>82</xdr:row>
      <xdr:rowOff>135255</xdr:rowOff>
    </xdr:to>
    <xdr:cxnSp macro="">
      <xdr:nvCxnSpPr>
        <xdr:cNvPr id="363" name="直線コネクタ 362"/>
        <xdr:cNvCxnSpPr/>
      </xdr:nvCxnSpPr>
      <xdr:spPr>
        <a:xfrm>
          <a:off x="7861300" y="1419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84455</xdr:rowOff>
    </xdr:from>
    <xdr:to>
      <xdr:col>36</xdr:col>
      <xdr:colOff>165100</xdr:colOff>
      <xdr:row>83</xdr:row>
      <xdr:rowOff>14605</xdr:rowOff>
    </xdr:to>
    <xdr:sp macro="" textlink="">
      <xdr:nvSpPr>
        <xdr:cNvPr id="364" name="楕円 363"/>
        <xdr:cNvSpPr/>
      </xdr:nvSpPr>
      <xdr:spPr>
        <a:xfrm>
          <a:off x="6921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135255</xdr:rowOff>
    </xdr:from>
    <xdr:to>
      <xdr:col>41</xdr:col>
      <xdr:colOff>50800</xdr:colOff>
      <xdr:row>82</xdr:row>
      <xdr:rowOff>135255</xdr:rowOff>
    </xdr:to>
    <xdr:cxnSp macro="">
      <xdr:nvCxnSpPr>
        <xdr:cNvPr id="365" name="直線コネクタ 364"/>
        <xdr:cNvCxnSpPr/>
      </xdr:nvCxnSpPr>
      <xdr:spPr>
        <a:xfrm>
          <a:off x="6972300" y="1419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36847</xdr:rowOff>
    </xdr:from>
    <xdr:ext cx="469744" cy="259045"/>
    <xdr:sp macro="" textlink="">
      <xdr:nvSpPr>
        <xdr:cNvPr id="370" name="n_1mainValue【福祉施設】&#10;一人当たり面積"/>
        <xdr:cNvSpPr txBox="1"/>
      </xdr:nvSpPr>
      <xdr:spPr>
        <a:xfrm>
          <a:off x="93917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71" name="n_2mainValue【福祉施設】&#10;一人当たり面積"/>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72" name="n_3mainValue【福祉施設】&#10;一人当たり面積"/>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31132</xdr:rowOff>
    </xdr:from>
    <xdr:ext cx="469744" cy="259045"/>
    <xdr:sp macro="" textlink="">
      <xdr:nvSpPr>
        <xdr:cNvPr id="373" name="n_4mainValue【福祉施設】&#10;一人当たり面積"/>
        <xdr:cNvSpPr txBox="1"/>
      </xdr:nvSpPr>
      <xdr:spPr>
        <a:xfrm>
          <a:off x="6737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20501</xdr:rowOff>
    </xdr:from>
    <xdr:to>
      <xdr:col>24</xdr:col>
      <xdr:colOff>114300</xdr:colOff>
      <xdr:row>106</xdr:row>
      <xdr:rowOff>122101</xdr:rowOff>
    </xdr:to>
    <xdr:sp macro="" textlink="">
      <xdr:nvSpPr>
        <xdr:cNvPr id="415" name="楕円 414"/>
        <xdr:cNvSpPr/>
      </xdr:nvSpPr>
      <xdr:spPr>
        <a:xfrm>
          <a:off x="45847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170378</xdr:rowOff>
    </xdr:from>
    <xdr:ext cx="405111" cy="259045"/>
    <xdr:sp macro="" textlink="">
      <xdr:nvSpPr>
        <xdr:cNvPr id="416" name="【市民会館】&#10;有形固定資産減価償却率該当値テキスト"/>
        <xdr:cNvSpPr txBox="1"/>
      </xdr:nvSpPr>
      <xdr:spPr>
        <a:xfrm>
          <a:off x="4673600"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417" name="楕円 416"/>
        <xdr:cNvSpPr/>
      </xdr:nvSpPr>
      <xdr:spPr>
        <a:xfrm>
          <a:off x="3746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30480</xdr:rowOff>
    </xdr:from>
    <xdr:to>
      <xdr:col>24</xdr:col>
      <xdr:colOff>63500</xdr:colOff>
      <xdr:row>106</xdr:row>
      <xdr:rowOff>71301</xdr:rowOff>
    </xdr:to>
    <xdr:cxnSp macro="">
      <xdr:nvCxnSpPr>
        <xdr:cNvPr id="418" name="直線コネクタ 417"/>
        <xdr:cNvCxnSpPr/>
      </xdr:nvCxnSpPr>
      <xdr:spPr>
        <a:xfrm>
          <a:off x="3797300" y="1820418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149498</xdr:rowOff>
    </xdr:from>
    <xdr:to>
      <xdr:col>15</xdr:col>
      <xdr:colOff>101600</xdr:colOff>
      <xdr:row>106</xdr:row>
      <xdr:rowOff>79648</xdr:rowOff>
    </xdr:to>
    <xdr:sp macro="" textlink="">
      <xdr:nvSpPr>
        <xdr:cNvPr id="419" name="楕円 418"/>
        <xdr:cNvSpPr/>
      </xdr:nvSpPr>
      <xdr:spPr>
        <a:xfrm>
          <a:off x="2857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28848</xdr:rowOff>
    </xdr:from>
    <xdr:to>
      <xdr:col>19</xdr:col>
      <xdr:colOff>177800</xdr:colOff>
      <xdr:row>106</xdr:row>
      <xdr:rowOff>30480</xdr:rowOff>
    </xdr:to>
    <xdr:cxnSp macro="">
      <xdr:nvCxnSpPr>
        <xdr:cNvPr id="420" name="直線コネクタ 419"/>
        <xdr:cNvCxnSpPr/>
      </xdr:nvCxnSpPr>
      <xdr:spPr>
        <a:xfrm>
          <a:off x="2908300" y="1820254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111942</xdr:rowOff>
    </xdr:from>
    <xdr:to>
      <xdr:col>10</xdr:col>
      <xdr:colOff>165100</xdr:colOff>
      <xdr:row>106</xdr:row>
      <xdr:rowOff>42092</xdr:rowOff>
    </xdr:to>
    <xdr:sp macro="" textlink="">
      <xdr:nvSpPr>
        <xdr:cNvPr id="421" name="楕円 420"/>
        <xdr:cNvSpPr/>
      </xdr:nvSpPr>
      <xdr:spPr>
        <a:xfrm>
          <a:off x="1968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162742</xdr:rowOff>
    </xdr:from>
    <xdr:to>
      <xdr:col>15</xdr:col>
      <xdr:colOff>50800</xdr:colOff>
      <xdr:row>106</xdr:row>
      <xdr:rowOff>28848</xdr:rowOff>
    </xdr:to>
    <xdr:cxnSp macro="">
      <xdr:nvCxnSpPr>
        <xdr:cNvPr id="422" name="直線コネクタ 421"/>
        <xdr:cNvCxnSpPr/>
      </xdr:nvCxnSpPr>
      <xdr:spPr>
        <a:xfrm>
          <a:off x="2019300" y="181649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113574</xdr:rowOff>
    </xdr:from>
    <xdr:to>
      <xdr:col>6</xdr:col>
      <xdr:colOff>38100</xdr:colOff>
      <xdr:row>106</xdr:row>
      <xdr:rowOff>43724</xdr:rowOff>
    </xdr:to>
    <xdr:sp macro="" textlink="">
      <xdr:nvSpPr>
        <xdr:cNvPr id="423" name="楕円 422"/>
        <xdr:cNvSpPr/>
      </xdr:nvSpPr>
      <xdr:spPr>
        <a:xfrm>
          <a:off x="1079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162742</xdr:rowOff>
    </xdr:from>
    <xdr:to>
      <xdr:col>10</xdr:col>
      <xdr:colOff>114300</xdr:colOff>
      <xdr:row>105</xdr:row>
      <xdr:rowOff>164374</xdr:rowOff>
    </xdr:to>
    <xdr:cxnSp macro="">
      <xdr:nvCxnSpPr>
        <xdr:cNvPr id="424" name="直線コネクタ 423"/>
        <xdr:cNvCxnSpPr/>
      </xdr:nvCxnSpPr>
      <xdr:spPr>
        <a:xfrm flipV="1">
          <a:off x="1130300" y="181649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72407</xdr:rowOff>
    </xdr:from>
    <xdr:ext cx="405111" cy="259045"/>
    <xdr:sp macro="" textlink="">
      <xdr:nvSpPr>
        <xdr:cNvPr id="429" name="n_1mainValue【市民会館】&#10;有形固定資産減価償却率"/>
        <xdr:cNvSpPr txBox="1"/>
      </xdr:nvSpPr>
      <xdr:spPr>
        <a:xfrm>
          <a:off x="3582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70775</xdr:rowOff>
    </xdr:from>
    <xdr:ext cx="405111" cy="259045"/>
    <xdr:sp macro="" textlink="">
      <xdr:nvSpPr>
        <xdr:cNvPr id="430" name="n_2mainValue【市民会館】&#10;有形固定資産減価償却率"/>
        <xdr:cNvSpPr txBox="1"/>
      </xdr:nvSpPr>
      <xdr:spPr>
        <a:xfrm>
          <a:off x="2705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33219</xdr:rowOff>
    </xdr:from>
    <xdr:ext cx="405111" cy="259045"/>
    <xdr:sp macro="" textlink="">
      <xdr:nvSpPr>
        <xdr:cNvPr id="431" name="n_3mainValue【市民会館】&#10;有形固定資産減価償却率"/>
        <xdr:cNvSpPr txBox="1"/>
      </xdr:nvSpPr>
      <xdr:spPr>
        <a:xfrm>
          <a:off x="1816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34851</xdr:rowOff>
    </xdr:from>
    <xdr:ext cx="405111" cy="259045"/>
    <xdr:sp macro="" textlink="">
      <xdr:nvSpPr>
        <xdr:cNvPr id="432" name="n_4mainValue【市民会館】&#10;有形固定資産減価償却率"/>
        <xdr:cNvSpPr txBox="1"/>
      </xdr:nvSpPr>
      <xdr:spPr>
        <a:xfrm>
          <a:off x="927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100837</xdr:rowOff>
    </xdr:from>
    <xdr:to>
      <xdr:col>55</xdr:col>
      <xdr:colOff>50800</xdr:colOff>
      <xdr:row>108</xdr:row>
      <xdr:rowOff>30987</xdr:rowOff>
    </xdr:to>
    <xdr:sp macro="" textlink="">
      <xdr:nvSpPr>
        <xdr:cNvPr id="470" name="楕円 469"/>
        <xdr:cNvSpPr/>
      </xdr:nvSpPr>
      <xdr:spPr>
        <a:xfrm>
          <a:off x="104267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15764</xdr:rowOff>
    </xdr:from>
    <xdr:ext cx="469744" cy="259045"/>
    <xdr:sp macro="" textlink="">
      <xdr:nvSpPr>
        <xdr:cNvPr id="471" name="【市民会館】&#10;一人当たり面積該当値テキスト"/>
        <xdr:cNvSpPr txBox="1"/>
      </xdr:nvSpPr>
      <xdr:spPr>
        <a:xfrm>
          <a:off x="10515600" y="1836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100837</xdr:rowOff>
    </xdr:from>
    <xdr:to>
      <xdr:col>50</xdr:col>
      <xdr:colOff>165100</xdr:colOff>
      <xdr:row>108</xdr:row>
      <xdr:rowOff>30987</xdr:rowOff>
    </xdr:to>
    <xdr:sp macro="" textlink="">
      <xdr:nvSpPr>
        <xdr:cNvPr id="472" name="楕円 471"/>
        <xdr:cNvSpPr/>
      </xdr:nvSpPr>
      <xdr:spPr>
        <a:xfrm>
          <a:off x="9588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151637</xdr:rowOff>
    </xdr:from>
    <xdr:to>
      <xdr:col>55</xdr:col>
      <xdr:colOff>0</xdr:colOff>
      <xdr:row>107</xdr:row>
      <xdr:rowOff>151637</xdr:rowOff>
    </xdr:to>
    <xdr:cxnSp macro="">
      <xdr:nvCxnSpPr>
        <xdr:cNvPr id="473" name="直線コネクタ 472"/>
        <xdr:cNvCxnSpPr/>
      </xdr:nvCxnSpPr>
      <xdr:spPr>
        <a:xfrm>
          <a:off x="9639300" y="1849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100837</xdr:rowOff>
    </xdr:from>
    <xdr:to>
      <xdr:col>46</xdr:col>
      <xdr:colOff>38100</xdr:colOff>
      <xdr:row>108</xdr:row>
      <xdr:rowOff>30987</xdr:rowOff>
    </xdr:to>
    <xdr:sp macro="" textlink="">
      <xdr:nvSpPr>
        <xdr:cNvPr id="474" name="楕円 473"/>
        <xdr:cNvSpPr/>
      </xdr:nvSpPr>
      <xdr:spPr>
        <a:xfrm>
          <a:off x="8699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151637</xdr:rowOff>
    </xdr:from>
    <xdr:to>
      <xdr:col>50</xdr:col>
      <xdr:colOff>114300</xdr:colOff>
      <xdr:row>107</xdr:row>
      <xdr:rowOff>151637</xdr:rowOff>
    </xdr:to>
    <xdr:cxnSp macro="">
      <xdr:nvCxnSpPr>
        <xdr:cNvPr id="475" name="直線コネクタ 474"/>
        <xdr:cNvCxnSpPr/>
      </xdr:nvCxnSpPr>
      <xdr:spPr>
        <a:xfrm>
          <a:off x="8750300" y="1849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100837</xdr:rowOff>
    </xdr:from>
    <xdr:to>
      <xdr:col>41</xdr:col>
      <xdr:colOff>101600</xdr:colOff>
      <xdr:row>108</xdr:row>
      <xdr:rowOff>30987</xdr:rowOff>
    </xdr:to>
    <xdr:sp macro="" textlink="">
      <xdr:nvSpPr>
        <xdr:cNvPr id="476" name="楕円 475"/>
        <xdr:cNvSpPr/>
      </xdr:nvSpPr>
      <xdr:spPr>
        <a:xfrm>
          <a:off x="7810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151637</xdr:rowOff>
    </xdr:from>
    <xdr:to>
      <xdr:col>45</xdr:col>
      <xdr:colOff>177800</xdr:colOff>
      <xdr:row>107</xdr:row>
      <xdr:rowOff>151637</xdr:rowOff>
    </xdr:to>
    <xdr:cxnSp macro="">
      <xdr:nvCxnSpPr>
        <xdr:cNvPr id="477" name="直線コネクタ 476"/>
        <xdr:cNvCxnSpPr/>
      </xdr:nvCxnSpPr>
      <xdr:spPr>
        <a:xfrm>
          <a:off x="7861300" y="1849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100837</xdr:rowOff>
    </xdr:from>
    <xdr:to>
      <xdr:col>36</xdr:col>
      <xdr:colOff>165100</xdr:colOff>
      <xdr:row>108</xdr:row>
      <xdr:rowOff>30987</xdr:rowOff>
    </xdr:to>
    <xdr:sp macro="" textlink="">
      <xdr:nvSpPr>
        <xdr:cNvPr id="478" name="楕円 477"/>
        <xdr:cNvSpPr/>
      </xdr:nvSpPr>
      <xdr:spPr>
        <a:xfrm>
          <a:off x="6921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151637</xdr:rowOff>
    </xdr:from>
    <xdr:to>
      <xdr:col>41</xdr:col>
      <xdr:colOff>50800</xdr:colOff>
      <xdr:row>107</xdr:row>
      <xdr:rowOff>151637</xdr:rowOff>
    </xdr:to>
    <xdr:cxnSp macro="">
      <xdr:nvCxnSpPr>
        <xdr:cNvPr id="479" name="直線コネクタ 478"/>
        <xdr:cNvCxnSpPr/>
      </xdr:nvCxnSpPr>
      <xdr:spPr>
        <a:xfrm>
          <a:off x="6972300" y="1849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22114</xdr:rowOff>
    </xdr:from>
    <xdr:ext cx="469744" cy="259045"/>
    <xdr:sp macro="" textlink="">
      <xdr:nvSpPr>
        <xdr:cNvPr id="484" name="n_1mainValue【市民会館】&#10;一人当たり面積"/>
        <xdr:cNvSpPr txBox="1"/>
      </xdr:nvSpPr>
      <xdr:spPr>
        <a:xfrm>
          <a:off x="93917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22114</xdr:rowOff>
    </xdr:from>
    <xdr:ext cx="469744" cy="259045"/>
    <xdr:sp macro="" textlink="">
      <xdr:nvSpPr>
        <xdr:cNvPr id="485" name="n_2mainValue【市民会館】&#10;一人当たり面積"/>
        <xdr:cNvSpPr txBox="1"/>
      </xdr:nvSpPr>
      <xdr:spPr>
        <a:xfrm>
          <a:off x="8515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22114</xdr:rowOff>
    </xdr:from>
    <xdr:ext cx="469744" cy="259045"/>
    <xdr:sp macro="" textlink="">
      <xdr:nvSpPr>
        <xdr:cNvPr id="486" name="n_3mainValue【市民会館】&#10;一人当たり面積"/>
        <xdr:cNvSpPr txBox="1"/>
      </xdr:nvSpPr>
      <xdr:spPr>
        <a:xfrm>
          <a:off x="7626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22114</xdr:rowOff>
    </xdr:from>
    <xdr:ext cx="469744" cy="259045"/>
    <xdr:sp macro="" textlink="">
      <xdr:nvSpPr>
        <xdr:cNvPr id="487" name="n_4mainValue【市民会館】&#10;一人当たり面積"/>
        <xdr:cNvSpPr txBox="1"/>
      </xdr:nvSpPr>
      <xdr:spPr>
        <a:xfrm>
          <a:off x="6737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107043</xdr:rowOff>
    </xdr:from>
    <xdr:to>
      <xdr:col>85</xdr:col>
      <xdr:colOff>177800</xdr:colOff>
      <xdr:row>40</xdr:row>
      <xdr:rowOff>37193</xdr:rowOff>
    </xdr:to>
    <xdr:sp macro="" textlink="">
      <xdr:nvSpPr>
        <xdr:cNvPr id="529" name="楕円 528"/>
        <xdr:cNvSpPr/>
      </xdr:nvSpPr>
      <xdr:spPr>
        <a:xfrm>
          <a:off x="162687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85470</xdr:rowOff>
    </xdr:from>
    <xdr:ext cx="405111" cy="259045"/>
    <xdr:sp macro="" textlink="">
      <xdr:nvSpPr>
        <xdr:cNvPr id="530" name="【一般廃棄物処理施設】&#10;有形固定資産減価償却率該当値テキスト"/>
        <xdr:cNvSpPr txBox="1"/>
      </xdr:nvSpPr>
      <xdr:spPr>
        <a:xfrm>
          <a:off x="16357600"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74385</xdr:rowOff>
    </xdr:from>
    <xdr:to>
      <xdr:col>81</xdr:col>
      <xdr:colOff>101600</xdr:colOff>
      <xdr:row>40</xdr:row>
      <xdr:rowOff>4535</xdr:rowOff>
    </xdr:to>
    <xdr:sp macro="" textlink="">
      <xdr:nvSpPr>
        <xdr:cNvPr id="531" name="楕円 530"/>
        <xdr:cNvSpPr/>
      </xdr:nvSpPr>
      <xdr:spPr>
        <a:xfrm>
          <a:off x="15430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125185</xdr:rowOff>
    </xdr:from>
    <xdr:to>
      <xdr:col>85</xdr:col>
      <xdr:colOff>127000</xdr:colOff>
      <xdr:row>39</xdr:row>
      <xdr:rowOff>157843</xdr:rowOff>
    </xdr:to>
    <xdr:cxnSp macro="">
      <xdr:nvCxnSpPr>
        <xdr:cNvPr id="532" name="直線コネクタ 531"/>
        <xdr:cNvCxnSpPr/>
      </xdr:nvCxnSpPr>
      <xdr:spPr>
        <a:xfrm>
          <a:off x="15481300" y="681173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46627</xdr:rowOff>
    </xdr:from>
    <xdr:to>
      <xdr:col>76</xdr:col>
      <xdr:colOff>165100</xdr:colOff>
      <xdr:row>39</xdr:row>
      <xdr:rowOff>148227</xdr:rowOff>
    </xdr:to>
    <xdr:sp macro="" textlink="">
      <xdr:nvSpPr>
        <xdr:cNvPr id="533" name="楕円 532"/>
        <xdr:cNvSpPr/>
      </xdr:nvSpPr>
      <xdr:spPr>
        <a:xfrm>
          <a:off x="14541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97427</xdr:rowOff>
    </xdr:from>
    <xdr:to>
      <xdr:col>81</xdr:col>
      <xdr:colOff>50800</xdr:colOff>
      <xdr:row>39</xdr:row>
      <xdr:rowOff>125185</xdr:rowOff>
    </xdr:to>
    <xdr:cxnSp macro="">
      <xdr:nvCxnSpPr>
        <xdr:cNvPr id="534" name="直線コネクタ 533"/>
        <xdr:cNvCxnSpPr/>
      </xdr:nvCxnSpPr>
      <xdr:spPr>
        <a:xfrm>
          <a:off x="14592300" y="67839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35197</xdr:rowOff>
    </xdr:from>
    <xdr:to>
      <xdr:col>72</xdr:col>
      <xdr:colOff>38100</xdr:colOff>
      <xdr:row>39</xdr:row>
      <xdr:rowOff>136797</xdr:rowOff>
    </xdr:to>
    <xdr:sp macro="" textlink="">
      <xdr:nvSpPr>
        <xdr:cNvPr id="535" name="楕円 534"/>
        <xdr:cNvSpPr/>
      </xdr:nvSpPr>
      <xdr:spPr>
        <a:xfrm>
          <a:off x="13652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85997</xdr:rowOff>
    </xdr:from>
    <xdr:to>
      <xdr:col>76</xdr:col>
      <xdr:colOff>114300</xdr:colOff>
      <xdr:row>39</xdr:row>
      <xdr:rowOff>97427</xdr:rowOff>
    </xdr:to>
    <xdr:cxnSp macro="">
      <xdr:nvCxnSpPr>
        <xdr:cNvPr id="536" name="直線コネクタ 535"/>
        <xdr:cNvCxnSpPr/>
      </xdr:nvCxnSpPr>
      <xdr:spPr>
        <a:xfrm>
          <a:off x="13703300" y="67725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4173</xdr:rowOff>
    </xdr:from>
    <xdr:to>
      <xdr:col>67</xdr:col>
      <xdr:colOff>101600</xdr:colOff>
      <xdr:row>39</xdr:row>
      <xdr:rowOff>105773</xdr:rowOff>
    </xdr:to>
    <xdr:sp macro="" textlink="">
      <xdr:nvSpPr>
        <xdr:cNvPr id="537" name="楕円 536"/>
        <xdr:cNvSpPr/>
      </xdr:nvSpPr>
      <xdr:spPr>
        <a:xfrm>
          <a:off x="12763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54973</xdr:rowOff>
    </xdr:from>
    <xdr:to>
      <xdr:col>71</xdr:col>
      <xdr:colOff>177800</xdr:colOff>
      <xdr:row>39</xdr:row>
      <xdr:rowOff>85997</xdr:rowOff>
    </xdr:to>
    <xdr:cxnSp macro="">
      <xdr:nvCxnSpPr>
        <xdr:cNvPr id="538" name="直線コネクタ 537"/>
        <xdr:cNvCxnSpPr/>
      </xdr:nvCxnSpPr>
      <xdr:spPr>
        <a:xfrm>
          <a:off x="12814300" y="67415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167112</xdr:rowOff>
    </xdr:from>
    <xdr:ext cx="405111" cy="259045"/>
    <xdr:sp macro="" textlink="">
      <xdr:nvSpPr>
        <xdr:cNvPr id="543" name="n_1mainValue【一般廃棄物処理施設】&#10;有形固定資産減価償却率"/>
        <xdr:cNvSpPr txBox="1"/>
      </xdr:nvSpPr>
      <xdr:spPr>
        <a:xfrm>
          <a:off x="152660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139354</xdr:rowOff>
    </xdr:from>
    <xdr:ext cx="405111" cy="259045"/>
    <xdr:sp macro="" textlink="">
      <xdr:nvSpPr>
        <xdr:cNvPr id="544" name="n_2mainValue【一般廃棄物処理施設】&#10;有形固定資産減価償却率"/>
        <xdr:cNvSpPr txBox="1"/>
      </xdr:nvSpPr>
      <xdr:spPr>
        <a:xfrm>
          <a:off x="14389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127924</xdr:rowOff>
    </xdr:from>
    <xdr:ext cx="405111" cy="259045"/>
    <xdr:sp macro="" textlink="">
      <xdr:nvSpPr>
        <xdr:cNvPr id="545" name="n_3mainValue【一般廃棄物処理施設】&#10;有形固定資産減価償却率"/>
        <xdr:cNvSpPr txBox="1"/>
      </xdr:nvSpPr>
      <xdr:spPr>
        <a:xfrm>
          <a:off x="13500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96900</xdr:rowOff>
    </xdr:from>
    <xdr:ext cx="405111" cy="259045"/>
    <xdr:sp macro="" textlink="">
      <xdr:nvSpPr>
        <xdr:cNvPr id="546" name="n_4mainValue【一般廃棄物処理施設】&#10;有形固定資産減価償却率"/>
        <xdr:cNvSpPr txBox="1"/>
      </xdr:nvSpPr>
      <xdr:spPr>
        <a:xfrm>
          <a:off x="12611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121856</xdr:rowOff>
    </xdr:from>
    <xdr:to>
      <xdr:col>116</xdr:col>
      <xdr:colOff>114300</xdr:colOff>
      <xdr:row>42</xdr:row>
      <xdr:rowOff>52006</xdr:rowOff>
    </xdr:to>
    <xdr:sp macro="" textlink="">
      <xdr:nvSpPr>
        <xdr:cNvPr id="586" name="楕円 585"/>
        <xdr:cNvSpPr/>
      </xdr:nvSpPr>
      <xdr:spPr>
        <a:xfrm>
          <a:off x="22110700" y="71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121913</xdr:rowOff>
    </xdr:from>
    <xdr:to>
      <xdr:col>112</xdr:col>
      <xdr:colOff>38100</xdr:colOff>
      <xdr:row>42</xdr:row>
      <xdr:rowOff>52063</xdr:rowOff>
    </xdr:to>
    <xdr:sp macro="" textlink="">
      <xdr:nvSpPr>
        <xdr:cNvPr id="588" name="楕円 587"/>
        <xdr:cNvSpPr/>
      </xdr:nvSpPr>
      <xdr:spPr>
        <a:xfrm>
          <a:off x="21272500" y="715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1206</xdr:rowOff>
    </xdr:from>
    <xdr:to>
      <xdr:col>116</xdr:col>
      <xdr:colOff>63500</xdr:colOff>
      <xdr:row>42</xdr:row>
      <xdr:rowOff>1263</xdr:rowOff>
    </xdr:to>
    <xdr:cxnSp macro="">
      <xdr:nvCxnSpPr>
        <xdr:cNvPr id="589" name="直線コネクタ 588"/>
        <xdr:cNvCxnSpPr/>
      </xdr:nvCxnSpPr>
      <xdr:spPr>
        <a:xfrm flipV="1">
          <a:off x="21323300" y="7202106"/>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122826</xdr:rowOff>
    </xdr:from>
    <xdr:to>
      <xdr:col>107</xdr:col>
      <xdr:colOff>101600</xdr:colOff>
      <xdr:row>42</xdr:row>
      <xdr:rowOff>52976</xdr:rowOff>
    </xdr:to>
    <xdr:sp macro="" textlink="">
      <xdr:nvSpPr>
        <xdr:cNvPr id="590" name="楕円 589"/>
        <xdr:cNvSpPr/>
      </xdr:nvSpPr>
      <xdr:spPr>
        <a:xfrm>
          <a:off x="20383500" y="71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1263</xdr:rowOff>
    </xdr:from>
    <xdr:to>
      <xdr:col>111</xdr:col>
      <xdr:colOff>177800</xdr:colOff>
      <xdr:row>42</xdr:row>
      <xdr:rowOff>2176</xdr:rowOff>
    </xdr:to>
    <xdr:cxnSp macro="">
      <xdr:nvCxnSpPr>
        <xdr:cNvPr id="591" name="直線コネクタ 590"/>
        <xdr:cNvCxnSpPr/>
      </xdr:nvCxnSpPr>
      <xdr:spPr>
        <a:xfrm flipV="1">
          <a:off x="20434300" y="720216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124916</xdr:rowOff>
    </xdr:from>
    <xdr:to>
      <xdr:col>102</xdr:col>
      <xdr:colOff>165100</xdr:colOff>
      <xdr:row>42</xdr:row>
      <xdr:rowOff>55066</xdr:rowOff>
    </xdr:to>
    <xdr:sp macro="" textlink="">
      <xdr:nvSpPr>
        <xdr:cNvPr id="592" name="楕円 591"/>
        <xdr:cNvSpPr/>
      </xdr:nvSpPr>
      <xdr:spPr>
        <a:xfrm>
          <a:off x="19494500" y="715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2176</xdr:rowOff>
    </xdr:from>
    <xdr:to>
      <xdr:col>107</xdr:col>
      <xdr:colOff>50800</xdr:colOff>
      <xdr:row>42</xdr:row>
      <xdr:rowOff>4266</xdr:rowOff>
    </xdr:to>
    <xdr:cxnSp macro="">
      <xdr:nvCxnSpPr>
        <xdr:cNvPr id="593" name="直線コネクタ 592"/>
        <xdr:cNvCxnSpPr/>
      </xdr:nvCxnSpPr>
      <xdr:spPr>
        <a:xfrm flipV="1">
          <a:off x="19545300" y="7203076"/>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126626</xdr:rowOff>
    </xdr:from>
    <xdr:to>
      <xdr:col>98</xdr:col>
      <xdr:colOff>38100</xdr:colOff>
      <xdr:row>42</xdr:row>
      <xdr:rowOff>56776</xdr:rowOff>
    </xdr:to>
    <xdr:sp macro="" textlink="">
      <xdr:nvSpPr>
        <xdr:cNvPr id="594" name="楕円 593"/>
        <xdr:cNvSpPr/>
      </xdr:nvSpPr>
      <xdr:spPr>
        <a:xfrm>
          <a:off x="18605500" y="71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4266</xdr:rowOff>
    </xdr:from>
    <xdr:to>
      <xdr:col>102</xdr:col>
      <xdr:colOff>114300</xdr:colOff>
      <xdr:row>42</xdr:row>
      <xdr:rowOff>5976</xdr:rowOff>
    </xdr:to>
    <xdr:cxnSp macro="">
      <xdr:nvCxnSpPr>
        <xdr:cNvPr id="595" name="直線コネクタ 594"/>
        <xdr:cNvCxnSpPr/>
      </xdr:nvCxnSpPr>
      <xdr:spPr>
        <a:xfrm flipV="1">
          <a:off x="18656300" y="7205166"/>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43190</xdr:rowOff>
    </xdr:from>
    <xdr:ext cx="534377" cy="259045"/>
    <xdr:sp macro="" textlink="">
      <xdr:nvSpPr>
        <xdr:cNvPr id="600" name="n_1mainValue【一般廃棄物処理施設】&#10;一人当たり有形固定資産（償却資産）額"/>
        <xdr:cNvSpPr txBox="1"/>
      </xdr:nvSpPr>
      <xdr:spPr>
        <a:xfrm>
          <a:off x="21043411" y="724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44103</xdr:rowOff>
    </xdr:from>
    <xdr:ext cx="534377" cy="259045"/>
    <xdr:sp macro="" textlink="">
      <xdr:nvSpPr>
        <xdr:cNvPr id="601" name="n_2mainValue【一般廃棄物処理施設】&#10;一人当たり有形固定資産（償却資産）額"/>
        <xdr:cNvSpPr txBox="1"/>
      </xdr:nvSpPr>
      <xdr:spPr>
        <a:xfrm>
          <a:off x="20167111" y="724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46193</xdr:rowOff>
    </xdr:from>
    <xdr:ext cx="534377" cy="259045"/>
    <xdr:sp macro="" textlink="">
      <xdr:nvSpPr>
        <xdr:cNvPr id="602" name="n_3mainValue【一般廃棄物処理施設】&#10;一人当たり有形固定資産（償却資産）額"/>
        <xdr:cNvSpPr txBox="1"/>
      </xdr:nvSpPr>
      <xdr:spPr>
        <a:xfrm>
          <a:off x="19278111" y="72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47903</xdr:rowOff>
    </xdr:from>
    <xdr:ext cx="534377" cy="259045"/>
    <xdr:sp macro="" textlink="">
      <xdr:nvSpPr>
        <xdr:cNvPr id="603" name="n_4mainValue【一般廃棄物処理施設】&#10;一人当たり有形固定資産（償却資産）額"/>
        <xdr:cNvSpPr txBox="1"/>
      </xdr:nvSpPr>
      <xdr:spPr>
        <a:xfrm>
          <a:off x="18389111" y="72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78196</xdr:rowOff>
    </xdr:from>
    <xdr:to>
      <xdr:col>85</xdr:col>
      <xdr:colOff>177800</xdr:colOff>
      <xdr:row>63</xdr:row>
      <xdr:rowOff>8346</xdr:rowOff>
    </xdr:to>
    <xdr:sp macro="" textlink="">
      <xdr:nvSpPr>
        <xdr:cNvPr id="645" name="楕円 644"/>
        <xdr:cNvSpPr/>
      </xdr:nvSpPr>
      <xdr:spPr>
        <a:xfrm>
          <a:off x="162687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56623</xdr:rowOff>
    </xdr:from>
    <xdr:ext cx="405111" cy="259045"/>
    <xdr:sp macro="" textlink="">
      <xdr:nvSpPr>
        <xdr:cNvPr id="646" name="【保健センター・保健所】&#10;有形固定資産減価償却率該当値テキスト"/>
        <xdr:cNvSpPr txBox="1"/>
      </xdr:nvSpPr>
      <xdr:spPr>
        <a:xfrm>
          <a:off x="16357600"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58601</xdr:rowOff>
    </xdr:from>
    <xdr:to>
      <xdr:col>81</xdr:col>
      <xdr:colOff>101600</xdr:colOff>
      <xdr:row>62</xdr:row>
      <xdr:rowOff>160201</xdr:rowOff>
    </xdr:to>
    <xdr:sp macro="" textlink="">
      <xdr:nvSpPr>
        <xdr:cNvPr id="647" name="楕円 646"/>
        <xdr:cNvSpPr/>
      </xdr:nvSpPr>
      <xdr:spPr>
        <a:xfrm>
          <a:off x="15430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109401</xdr:rowOff>
    </xdr:from>
    <xdr:to>
      <xdr:col>85</xdr:col>
      <xdr:colOff>127000</xdr:colOff>
      <xdr:row>62</xdr:row>
      <xdr:rowOff>128996</xdr:rowOff>
    </xdr:to>
    <xdr:cxnSp macro="">
      <xdr:nvCxnSpPr>
        <xdr:cNvPr id="648" name="直線コネクタ 647"/>
        <xdr:cNvCxnSpPr/>
      </xdr:nvCxnSpPr>
      <xdr:spPr>
        <a:xfrm>
          <a:off x="15481300" y="1073930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22678</xdr:rowOff>
    </xdr:from>
    <xdr:to>
      <xdr:col>76</xdr:col>
      <xdr:colOff>165100</xdr:colOff>
      <xdr:row>62</xdr:row>
      <xdr:rowOff>124278</xdr:rowOff>
    </xdr:to>
    <xdr:sp macro="" textlink="">
      <xdr:nvSpPr>
        <xdr:cNvPr id="649" name="楕円 648"/>
        <xdr:cNvSpPr/>
      </xdr:nvSpPr>
      <xdr:spPr>
        <a:xfrm>
          <a:off x="14541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73478</xdr:rowOff>
    </xdr:from>
    <xdr:to>
      <xdr:col>81</xdr:col>
      <xdr:colOff>50800</xdr:colOff>
      <xdr:row>62</xdr:row>
      <xdr:rowOff>109401</xdr:rowOff>
    </xdr:to>
    <xdr:cxnSp macro="">
      <xdr:nvCxnSpPr>
        <xdr:cNvPr id="650" name="直線コネクタ 649"/>
        <xdr:cNvCxnSpPr/>
      </xdr:nvCxnSpPr>
      <xdr:spPr>
        <a:xfrm>
          <a:off x="14592300" y="107033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159838</xdr:rowOff>
    </xdr:from>
    <xdr:to>
      <xdr:col>72</xdr:col>
      <xdr:colOff>38100</xdr:colOff>
      <xdr:row>62</xdr:row>
      <xdr:rowOff>89988</xdr:rowOff>
    </xdr:to>
    <xdr:sp macro="" textlink="">
      <xdr:nvSpPr>
        <xdr:cNvPr id="651" name="楕円 650"/>
        <xdr:cNvSpPr/>
      </xdr:nvSpPr>
      <xdr:spPr>
        <a:xfrm>
          <a:off x="13652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39188</xdr:rowOff>
    </xdr:from>
    <xdr:to>
      <xdr:col>76</xdr:col>
      <xdr:colOff>114300</xdr:colOff>
      <xdr:row>62</xdr:row>
      <xdr:rowOff>73478</xdr:rowOff>
    </xdr:to>
    <xdr:cxnSp macro="">
      <xdr:nvCxnSpPr>
        <xdr:cNvPr id="652" name="直線コネクタ 651"/>
        <xdr:cNvCxnSpPr/>
      </xdr:nvCxnSpPr>
      <xdr:spPr>
        <a:xfrm>
          <a:off x="13703300" y="106690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125549</xdr:rowOff>
    </xdr:from>
    <xdr:to>
      <xdr:col>67</xdr:col>
      <xdr:colOff>101600</xdr:colOff>
      <xdr:row>62</xdr:row>
      <xdr:rowOff>55699</xdr:rowOff>
    </xdr:to>
    <xdr:sp macro="" textlink="">
      <xdr:nvSpPr>
        <xdr:cNvPr id="653" name="楕円 652"/>
        <xdr:cNvSpPr/>
      </xdr:nvSpPr>
      <xdr:spPr>
        <a:xfrm>
          <a:off x="12763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4899</xdr:rowOff>
    </xdr:from>
    <xdr:to>
      <xdr:col>71</xdr:col>
      <xdr:colOff>177800</xdr:colOff>
      <xdr:row>62</xdr:row>
      <xdr:rowOff>39188</xdr:rowOff>
    </xdr:to>
    <xdr:cxnSp macro="">
      <xdr:nvCxnSpPr>
        <xdr:cNvPr id="654" name="直線コネクタ 653"/>
        <xdr:cNvCxnSpPr/>
      </xdr:nvCxnSpPr>
      <xdr:spPr>
        <a:xfrm>
          <a:off x="12814300" y="106347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151328</xdr:rowOff>
    </xdr:from>
    <xdr:ext cx="405111" cy="259045"/>
    <xdr:sp macro="" textlink="">
      <xdr:nvSpPr>
        <xdr:cNvPr id="659" name="n_1mainValue【保健センター・保健所】&#10;有形固定資産減価償却率"/>
        <xdr:cNvSpPr txBox="1"/>
      </xdr:nvSpPr>
      <xdr:spPr>
        <a:xfrm>
          <a:off x="152660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115405</xdr:rowOff>
    </xdr:from>
    <xdr:ext cx="405111" cy="259045"/>
    <xdr:sp macro="" textlink="">
      <xdr:nvSpPr>
        <xdr:cNvPr id="660" name="n_2mainValue【保健センター・保健所】&#10;有形固定資産減価償却率"/>
        <xdr:cNvSpPr txBox="1"/>
      </xdr:nvSpPr>
      <xdr:spPr>
        <a:xfrm>
          <a:off x="143897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81115</xdr:rowOff>
    </xdr:from>
    <xdr:ext cx="405111" cy="259045"/>
    <xdr:sp macro="" textlink="">
      <xdr:nvSpPr>
        <xdr:cNvPr id="661" name="n_3mainValue【保健センター・保健所】&#10;有形固定資産減価償却率"/>
        <xdr:cNvSpPr txBox="1"/>
      </xdr:nvSpPr>
      <xdr:spPr>
        <a:xfrm>
          <a:off x="13500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46826</xdr:rowOff>
    </xdr:from>
    <xdr:ext cx="405111" cy="259045"/>
    <xdr:sp macro="" textlink="">
      <xdr:nvSpPr>
        <xdr:cNvPr id="662" name="n_4mainValue【保健センター・保健所】&#10;有形固定資産減価償却率"/>
        <xdr:cNvSpPr txBox="1"/>
      </xdr:nvSpPr>
      <xdr:spPr>
        <a:xfrm>
          <a:off x="12611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700" name="楕円 699"/>
        <xdr:cNvSpPr/>
      </xdr:nvSpPr>
      <xdr:spPr>
        <a:xfrm>
          <a:off x="22110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1" name="【保健センター・保健所】&#10;一人当たり面積該当値テキスト"/>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702" name="楕円 701"/>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48006</xdr:rowOff>
    </xdr:to>
    <xdr:cxnSp macro="">
      <xdr:nvCxnSpPr>
        <xdr:cNvPr id="703" name="直線コネクタ 702"/>
        <xdr:cNvCxnSpPr/>
      </xdr:nvCxnSpPr>
      <xdr:spPr>
        <a:xfrm>
          <a:off x="21323300" y="1084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704" name="楕円 703"/>
        <xdr:cNvSpPr/>
      </xdr:nvSpPr>
      <xdr:spPr>
        <a:xfrm>
          <a:off x="20383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48006</xdr:rowOff>
    </xdr:to>
    <xdr:cxnSp macro="">
      <xdr:nvCxnSpPr>
        <xdr:cNvPr id="705" name="直線コネクタ 704"/>
        <xdr:cNvCxnSpPr/>
      </xdr:nvCxnSpPr>
      <xdr:spPr>
        <a:xfrm>
          <a:off x="20434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706" name="楕円 705"/>
        <xdr:cNvSpPr/>
      </xdr:nvSpPr>
      <xdr:spPr>
        <a:xfrm>
          <a:off x="19494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48006</xdr:rowOff>
    </xdr:to>
    <xdr:cxnSp macro="">
      <xdr:nvCxnSpPr>
        <xdr:cNvPr id="707" name="直線コネクタ 706"/>
        <xdr:cNvCxnSpPr/>
      </xdr:nvCxnSpPr>
      <xdr:spPr>
        <a:xfrm>
          <a:off x="19545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168656</xdr:rowOff>
    </xdr:from>
    <xdr:to>
      <xdr:col>98</xdr:col>
      <xdr:colOff>38100</xdr:colOff>
      <xdr:row>63</xdr:row>
      <xdr:rowOff>98806</xdr:rowOff>
    </xdr:to>
    <xdr:sp macro="" textlink="">
      <xdr:nvSpPr>
        <xdr:cNvPr id="708" name="楕円 707"/>
        <xdr:cNvSpPr/>
      </xdr:nvSpPr>
      <xdr:spPr>
        <a:xfrm>
          <a:off x="18605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48006</xdr:rowOff>
    </xdr:to>
    <xdr:cxnSp macro="">
      <xdr:nvCxnSpPr>
        <xdr:cNvPr id="709" name="直線コネクタ 708"/>
        <xdr:cNvCxnSpPr/>
      </xdr:nvCxnSpPr>
      <xdr:spPr>
        <a:xfrm>
          <a:off x="18656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714" name="n_1mainValue【保健センター・保健所】&#10;一人当たり面積"/>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715" name="n_2mainValue【保健センター・保健所】&#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716" name="n_3mainValue【保健センター・保健所】&#10;一人当たり面積"/>
        <xdr:cNvSpPr txBox="1"/>
      </xdr:nvSpPr>
      <xdr:spPr>
        <a:xfrm>
          <a:off x="19310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89933</xdr:rowOff>
    </xdr:from>
    <xdr:ext cx="469744" cy="259045"/>
    <xdr:sp macro="" textlink="">
      <xdr:nvSpPr>
        <xdr:cNvPr id="717" name="n_4mainValue【保健センター・保健所】&#10;一人当たり面積"/>
        <xdr:cNvSpPr txBox="1"/>
      </xdr:nvSpPr>
      <xdr:spPr>
        <a:xfrm>
          <a:off x="18421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160382</xdr:rowOff>
    </xdr:from>
    <xdr:to>
      <xdr:col>85</xdr:col>
      <xdr:colOff>177800</xdr:colOff>
      <xdr:row>83</xdr:row>
      <xdr:rowOff>90532</xdr:rowOff>
    </xdr:to>
    <xdr:sp macro="" textlink="">
      <xdr:nvSpPr>
        <xdr:cNvPr id="759" name="楕円 758"/>
        <xdr:cNvSpPr/>
      </xdr:nvSpPr>
      <xdr:spPr>
        <a:xfrm>
          <a:off x="16268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11809</xdr:rowOff>
    </xdr:from>
    <xdr:ext cx="405111" cy="259045"/>
    <xdr:sp macro="" textlink="">
      <xdr:nvSpPr>
        <xdr:cNvPr id="760" name="【消防施設】&#10;有形固定資産減価償却率該当値テキスト"/>
        <xdr:cNvSpPr txBox="1"/>
      </xdr:nvSpPr>
      <xdr:spPr>
        <a:xfrm>
          <a:off x="16357600" y="140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117929</xdr:rowOff>
    </xdr:from>
    <xdr:to>
      <xdr:col>81</xdr:col>
      <xdr:colOff>101600</xdr:colOff>
      <xdr:row>83</xdr:row>
      <xdr:rowOff>48079</xdr:rowOff>
    </xdr:to>
    <xdr:sp macro="" textlink="">
      <xdr:nvSpPr>
        <xdr:cNvPr id="761" name="楕円 760"/>
        <xdr:cNvSpPr/>
      </xdr:nvSpPr>
      <xdr:spPr>
        <a:xfrm>
          <a:off x="1543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168729</xdr:rowOff>
    </xdr:from>
    <xdr:to>
      <xdr:col>85</xdr:col>
      <xdr:colOff>127000</xdr:colOff>
      <xdr:row>83</xdr:row>
      <xdr:rowOff>39732</xdr:rowOff>
    </xdr:to>
    <xdr:cxnSp macro="">
      <xdr:nvCxnSpPr>
        <xdr:cNvPr id="762" name="直線コネクタ 761"/>
        <xdr:cNvCxnSpPr/>
      </xdr:nvCxnSpPr>
      <xdr:spPr>
        <a:xfrm>
          <a:off x="15481300" y="1422762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77107</xdr:rowOff>
    </xdr:from>
    <xdr:to>
      <xdr:col>76</xdr:col>
      <xdr:colOff>165100</xdr:colOff>
      <xdr:row>83</xdr:row>
      <xdr:rowOff>7257</xdr:rowOff>
    </xdr:to>
    <xdr:sp macro="" textlink="">
      <xdr:nvSpPr>
        <xdr:cNvPr id="763" name="楕円 762"/>
        <xdr:cNvSpPr/>
      </xdr:nvSpPr>
      <xdr:spPr>
        <a:xfrm>
          <a:off x="14541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127907</xdr:rowOff>
    </xdr:from>
    <xdr:to>
      <xdr:col>81</xdr:col>
      <xdr:colOff>50800</xdr:colOff>
      <xdr:row>82</xdr:row>
      <xdr:rowOff>168729</xdr:rowOff>
    </xdr:to>
    <xdr:cxnSp macro="">
      <xdr:nvCxnSpPr>
        <xdr:cNvPr id="764" name="直線コネクタ 763"/>
        <xdr:cNvCxnSpPr/>
      </xdr:nvCxnSpPr>
      <xdr:spPr>
        <a:xfrm>
          <a:off x="14592300" y="1418680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54248</xdr:rowOff>
    </xdr:from>
    <xdr:to>
      <xdr:col>72</xdr:col>
      <xdr:colOff>38100</xdr:colOff>
      <xdr:row>82</xdr:row>
      <xdr:rowOff>155848</xdr:rowOff>
    </xdr:to>
    <xdr:sp macro="" textlink="">
      <xdr:nvSpPr>
        <xdr:cNvPr id="765" name="楕円 764"/>
        <xdr:cNvSpPr/>
      </xdr:nvSpPr>
      <xdr:spPr>
        <a:xfrm>
          <a:off x="13652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105048</xdr:rowOff>
    </xdr:from>
    <xdr:to>
      <xdr:col>76</xdr:col>
      <xdr:colOff>114300</xdr:colOff>
      <xdr:row>82</xdr:row>
      <xdr:rowOff>127907</xdr:rowOff>
    </xdr:to>
    <xdr:cxnSp macro="">
      <xdr:nvCxnSpPr>
        <xdr:cNvPr id="766" name="直線コネクタ 765"/>
        <xdr:cNvCxnSpPr/>
      </xdr:nvCxnSpPr>
      <xdr:spPr>
        <a:xfrm>
          <a:off x="13703300" y="141639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363</xdr:rowOff>
    </xdr:from>
    <xdr:to>
      <xdr:col>67</xdr:col>
      <xdr:colOff>101600</xdr:colOff>
      <xdr:row>83</xdr:row>
      <xdr:rowOff>101963</xdr:rowOff>
    </xdr:to>
    <xdr:sp macro="" textlink="">
      <xdr:nvSpPr>
        <xdr:cNvPr id="767" name="楕円 766"/>
        <xdr:cNvSpPr/>
      </xdr:nvSpPr>
      <xdr:spPr>
        <a:xfrm>
          <a:off x="12763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105048</xdr:rowOff>
    </xdr:from>
    <xdr:to>
      <xdr:col>71</xdr:col>
      <xdr:colOff>177800</xdr:colOff>
      <xdr:row>83</xdr:row>
      <xdr:rowOff>51163</xdr:rowOff>
    </xdr:to>
    <xdr:cxnSp macro="">
      <xdr:nvCxnSpPr>
        <xdr:cNvPr id="768" name="直線コネクタ 767"/>
        <xdr:cNvCxnSpPr/>
      </xdr:nvCxnSpPr>
      <xdr:spPr>
        <a:xfrm flipV="1">
          <a:off x="12814300" y="14163948"/>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64606</xdr:rowOff>
    </xdr:from>
    <xdr:ext cx="405111" cy="259045"/>
    <xdr:sp macro="" textlink="">
      <xdr:nvSpPr>
        <xdr:cNvPr id="773" name="n_1mainValue【消防施設】&#10;有形固定資産減価償却率"/>
        <xdr:cNvSpPr txBox="1"/>
      </xdr:nvSpPr>
      <xdr:spPr>
        <a:xfrm>
          <a:off x="152660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23784</xdr:rowOff>
    </xdr:from>
    <xdr:ext cx="405111" cy="259045"/>
    <xdr:sp macro="" textlink="">
      <xdr:nvSpPr>
        <xdr:cNvPr id="774" name="n_2mainValue【消防施設】&#10;有形固定資産減価償却率"/>
        <xdr:cNvSpPr txBox="1"/>
      </xdr:nvSpPr>
      <xdr:spPr>
        <a:xfrm>
          <a:off x="14389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775" name="n_3mainValue【消防施設】&#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776" name="n_4mainValue【消防施設】&#10;有形固定資産減価償却率"/>
        <xdr:cNvSpPr txBox="1"/>
      </xdr:nvSpPr>
      <xdr:spPr>
        <a:xfrm>
          <a:off x="12611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814" name="楕円 813"/>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815" name="【消防施設】&#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816" name="楕円 815"/>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817" name="直線コネクタ 816"/>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818" name="楕円 817"/>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819" name="直線コネクタ 818"/>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820" name="楕円 819"/>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10668</xdr:rowOff>
    </xdr:to>
    <xdr:cxnSp macro="">
      <xdr:nvCxnSpPr>
        <xdr:cNvPr id="821" name="直線コネクタ 820"/>
        <xdr:cNvCxnSpPr/>
      </xdr:nvCxnSpPr>
      <xdr:spPr>
        <a:xfrm>
          <a:off x="19545300" y="14750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22" name="楕円 821"/>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15239</xdr:rowOff>
    </xdr:to>
    <xdr:cxnSp macro="">
      <xdr:nvCxnSpPr>
        <xdr:cNvPr id="823" name="直線コネクタ 822"/>
        <xdr:cNvCxnSpPr/>
      </xdr:nvCxnSpPr>
      <xdr:spPr>
        <a:xfrm flipV="1">
          <a:off x="18656300" y="14750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828" name="n_1mainValue【消防施設】&#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829" name="n_2mainValue【消防施設】&#10;一人当たり面積"/>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830" name="n_3mainValue【消防施設】&#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831" name="n_4mainValue【消防施設】&#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111942</xdr:rowOff>
    </xdr:from>
    <xdr:to>
      <xdr:col>85</xdr:col>
      <xdr:colOff>177800</xdr:colOff>
      <xdr:row>107</xdr:row>
      <xdr:rowOff>42092</xdr:rowOff>
    </xdr:to>
    <xdr:sp macro="" textlink="">
      <xdr:nvSpPr>
        <xdr:cNvPr id="873" name="楕円 872"/>
        <xdr:cNvSpPr/>
      </xdr:nvSpPr>
      <xdr:spPr>
        <a:xfrm>
          <a:off x="16268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90369</xdr:rowOff>
    </xdr:from>
    <xdr:ext cx="405111" cy="259045"/>
    <xdr:sp macro="" textlink="">
      <xdr:nvSpPr>
        <xdr:cNvPr id="874" name="【庁舎】&#10;有形固定資産減価償却率該当値テキスト"/>
        <xdr:cNvSpPr txBox="1"/>
      </xdr:nvSpPr>
      <xdr:spPr>
        <a:xfrm>
          <a:off x="16357600"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69487</xdr:rowOff>
    </xdr:from>
    <xdr:to>
      <xdr:col>81</xdr:col>
      <xdr:colOff>101600</xdr:colOff>
      <xdr:row>106</xdr:row>
      <xdr:rowOff>171087</xdr:rowOff>
    </xdr:to>
    <xdr:sp macro="" textlink="">
      <xdr:nvSpPr>
        <xdr:cNvPr id="875" name="楕円 874"/>
        <xdr:cNvSpPr/>
      </xdr:nvSpPr>
      <xdr:spPr>
        <a:xfrm>
          <a:off x="15430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120287</xdr:rowOff>
    </xdr:from>
    <xdr:to>
      <xdr:col>85</xdr:col>
      <xdr:colOff>127000</xdr:colOff>
      <xdr:row>106</xdr:row>
      <xdr:rowOff>162742</xdr:rowOff>
    </xdr:to>
    <xdr:cxnSp macro="">
      <xdr:nvCxnSpPr>
        <xdr:cNvPr id="876" name="直線コネクタ 875"/>
        <xdr:cNvCxnSpPr/>
      </xdr:nvCxnSpPr>
      <xdr:spPr>
        <a:xfrm>
          <a:off x="15481300" y="1829398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22134</xdr:rowOff>
    </xdr:from>
    <xdr:to>
      <xdr:col>76</xdr:col>
      <xdr:colOff>165100</xdr:colOff>
      <xdr:row>106</xdr:row>
      <xdr:rowOff>123734</xdr:rowOff>
    </xdr:to>
    <xdr:sp macro="" textlink="">
      <xdr:nvSpPr>
        <xdr:cNvPr id="877" name="楕円 876"/>
        <xdr:cNvSpPr/>
      </xdr:nvSpPr>
      <xdr:spPr>
        <a:xfrm>
          <a:off x="14541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72934</xdr:rowOff>
    </xdr:from>
    <xdr:to>
      <xdr:col>81</xdr:col>
      <xdr:colOff>50800</xdr:colOff>
      <xdr:row>106</xdr:row>
      <xdr:rowOff>120287</xdr:rowOff>
    </xdr:to>
    <xdr:cxnSp macro="">
      <xdr:nvCxnSpPr>
        <xdr:cNvPr id="878" name="直線コネクタ 877"/>
        <xdr:cNvCxnSpPr/>
      </xdr:nvCxnSpPr>
      <xdr:spPr>
        <a:xfrm>
          <a:off x="14592300" y="1824663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159294</xdr:rowOff>
    </xdr:from>
    <xdr:to>
      <xdr:col>72</xdr:col>
      <xdr:colOff>38100</xdr:colOff>
      <xdr:row>106</xdr:row>
      <xdr:rowOff>89444</xdr:rowOff>
    </xdr:to>
    <xdr:sp macro="" textlink="">
      <xdr:nvSpPr>
        <xdr:cNvPr id="879" name="楕円 878"/>
        <xdr:cNvSpPr/>
      </xdr:nvSpPr>
      <xdr:spPr>
        <a:xfrm>
          <a:off x="1365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38644</xdr:rowOff>
    </xdr:from>
    <xdr:to>
      <xdr:col>76</xdr:col>
      <xdr:colOff>114300</xdr:colOff>
      <xdr:row>106</xdr:row>
      <xdr:rowOff>72934</xdr:rowOff>
    </xdr:to>
    <xdr:cxnSp macro="">
      <xdr:nvCxnSpPr>
        <xdr:cNvPr id="880" name="直線コネクタ 879"/>
        <xdr:cNvCxnSpPr/>
      </xdr:nvCxnSpPr>
      <xdr:spPr>
        <a:xfrm>
          <a:off x="13703300" y="182123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881" name="楕円 880"/>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38644</xdr:rowOff>
    </xdr:to>
    <xdr:cxnSp macro="">
      <xdr:nvCxnSpPr>
        <xdr:cNvPr id="882" name="直線コネクタ 881"/>
        <xdr:cNvCxnSpPr/>
      </xdr:nvCxnSpPr>
      <xdr:spPr>
        <a:xfrm>
          <a:off x="12814300" y="181682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162214</xdr:rowOff>
    </xdr:from>
    <xdr:ext cx="405111" cy="259045"/>
    <xdr:sp macro="" textlink="">
      <xdr:nvSpPr>
        <xdr:cNvPr id="887" name="n_1mainValue【庁舎】&#10;有形固定資産減価償却率"/>
        <xdr:cNvSpPr txBox="1"/>
      </xdr:nvSpPr>
      <xdr:spPr>
        <a:xfrm>
          <a:off x="152660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114861</xdr:rowOff>
    </xdr:from>
    <xdr:ext cx="405111" cy="259045"/>
    <xdr:sp macro="" textlink="">
      <xdr:nvSpPr>
        <xdr:cNvPr id="888" name="n_2mainValue【庁舎】&#10;有形固定資産減価償却率"/>
        <xdr:cNvSpPr txBox="1"/>
      </xdr:nvSpPr>
      <xdr:spPr>
        <a:xfrm>
          <a:off x="14389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80571</xdr:rowOff>
    </xdr:from>
    <xdr:ext cx="405111" cy="259045"/>
    <xdr:sp macro="" textlink="">
      <xdr:nvSpPr>
        <xdr:cNvPr id="889" name="n_3mainValue【庁舎】&#10;有形固定資産減価償却率"/>
        <xdr:cNvSpPr txBox="1"/>
      </xdr:nvSpPr>
      <xdr:spPr>
        <a:xfrm>
          <a:off x="13500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890" name="n_4mainValue【庁舎】&#10;有形固定資産減価償却率"/>
        <xdr:cNvSpPr txBox="1"/>
      </xdr:nvSpPr>
      <xdr:spPr>
        <a:xfrm>
          <a:off x="12611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90714</xdr:rowOff>
    </xdr:from>
    <xdr:to>
      <xdr:col>116</xdr:col>
      <xdr:colOff>114300</xdr:colOff>
      <xdr:row>107</xdr:row>
      <xdr:rowOff>20864</xdr:rowOff>
    </xdr:to>
    <xdr:sp macro="" textlink="">
      <xdr:nvSpPr>
        <xdr:cNvPr id="932" name="楕円 931"/>
        <xdr:cNvSpPr/>
      </xdr:nvSpPr>
      <xdr:spPr>
        <a:xfrm>
          <a:off x="22110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69141</xdr:rowOff>
    </xdr:from>
    <xdr:ext cx="469744" cy="259045"/>
    <xdr:sp macro="" textlink="">
      <xdr:nvSpPr>
        <xdr:cNvPr id="933" name="【庁舎】&#10;一人当たり面積該当値テキスト"/>
        <xdr:cNvSpPr txBox="1"/>
      </xdr:nvSpPr>
      <xdr:spPr>
        <a:xfrm>
          <a:off x="22199600"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934" name="楕円 933"/>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141514</xdr:rowOff>
    </xdr:from>
    <xdr:to>
      <xdr:col>116</xdr:col>
      <xdr:colOff>63500</xdr:colOff>
      <xdr:row>106</xdr:row>
      <xdr:rowOff>141514</xdr:rowOff>
    </xdr:to>
    <xdr:cxnSp macro="">
      <xdr:nvCxnSpPr>
        <xdr:cNvPr id="935" name="直線コネクタ 934"/>
        <xdr:cNvCxnSpPr/>
      </xdr:nvCxnSpPr>
      <xdr:spPr>
        <a:xfrm>
          <a:off x="21323300" y="18315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936" name="楕円 935"/>
        <xdr:cNvSpPr/>
      </xdr:nvSpPr>
      <xdr:spPr>
        <a:xfrm>
          <a:off x="2038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141514</xdr:rowOff>
    </xdr:to>
    <xdr:cxnSp macro="">
      <xdr:nvCxnSpPr>
        <xdr:cNvPr id="937" name="直線コネクタ 936"/>
        <xdr:cNvCxnSpPr/>
      </xdr:nvCxnSpPr>
      <xdr:spPr>
        <a:xfrm>
          <a:off x="20434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938" name="楕円 937"/>
        <xdr:cNvSpPr/>
      </xdr:nvSpPr>
      <xdr:spPr>
        <a:xfrm>
          <a:off x="19494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106</xdr:row>
      <xdr:rowOff>141514</xdr:rowOff>
    </xdr:to>
    <xdr:cxnSp macro="">
      <xdr:nvCxnSpPr>
        <xdr:cNvPr id="939" name="直線コネクタ 938"/>
        <xdr:cNvCxnSpPr/>
      </xdr:nvCxnSpPr>
      <xdr:spPr>
        <a:xfrm>
          <a:off x="19545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940" name="楕円 939"/>
        <xdr:cNvSpPr/>
      </xdr:nvSpPr>
      <xdr:spPr>
        <a:xfrm>
          <a:off x="18605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138249</xdr:rowOff>
    </xdr:from>
    <xdr:to>
      <xdr:col>102</xdr:col>
      <xdr:colOff>114300</xdr:colOff>
      <xdr:row>106</xdr:row>
      <xdr:rowOff>141514</xdr:rowOff>
    </xdr:to>
    <xdr:cxnSp macro="">
      <xdr:nvCxnSpPr>
        <xdr:cNvPr id="941" name="直線コネクタ 940"/>
        <xdr:cNvCxnSpPr/>
      </xdr:nvCxnSpPr>
      <xdr:spPr>
        <a:xfrm>
          <a:off x="18656300" y="183119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11991</xdr:rowOff>
    </xdr:from>
    <xdr:ext cx="469744" cy="259045"/>
    <xdr:sp macro="" textlink="">
      <xdr:nvSpPr>
        <xdr:cNvPr id="946" name="n_1mainValue【庁舎】&#10;一人当たり面積"/>
        <xdr:cNvSpPr txBox="1"/>
      </xdr:nvSpPr>
      <xdr:spPr>
        <a:xfrm>
          <a:off x="210757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11991</xdr:rowOff>
    </xdr:from>
    <xdr:ext cx="469744" cy="259045"/>
    <xdr:sp macro="" textlink="">
      <xdr:nvSpPr>
        <xdr:cNvPr id="947" name="n_2mainValue【庁舎】&#10;一人当たり面積"/>
        <xdr:cNvSpPr txBox="1"/>
      </xdr:nvSpPr>
      <xdr:spPr>
        <a:xfrm>
          <a:off x="20199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11991</xdr:rowOff>
    </xdr:from>
    <xdr:ext cx="469744" cy="259045"/>
    <xdr:sp macro="" textlink="">
      <xdr:nvSpPr>
        <xdr:cNvPr id="948" name="n_3mainValue【庁舎】&#10;一人当たり面積"/>
        <xdr:cNvSpPr txBox="1"/>
      </xdr:nvSpPr>
      <xdr:spPr>
        <a:xfrm>
          <a:off x="19310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8726</xdr:rowOff>
    </xdr:from>
    <xdr:ext cx="469744" cy="259045"/>
    <xdr:sp macro="" textlink="">
      <xdr:nvSpPr>
        <xdr:cNvPr id="949" name="n_4mainValue【庁舎】&#10;一人当たり面積"/>
        <xdr:cNvSpPr txBox="1"/>
      </xdr:nvSpPr>
      <xdr:spPr>
        <a:xfrm>
          <a:off x="18421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３年度決算において、類似団体の数値と比較すると、消防施設を除く施設について有形固定資産減価償却率が高く、福祉施設を除く施設について一人当たり規模が小さくなっている。中でも、図書館についての有形固定資産減価償却率が非常に高く、８９．１％となっていることから、図書館施設が老朽化し、更新の時期を迎えていることがわか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76,317
74,660
8.15
35,253,305
34,182,290
1,031,250
16,764,713
11,531,511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年度の財政力指数は３か年平均で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９９０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、単年度では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９６６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となり、単年度数値が１を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回ったため、普通交付税交付団体となった。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保健福祉費の増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、市民税所得割の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税収減等により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となったことで、全体では基準財政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需要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額が基準財政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収入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額を上回る結果となった。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高い値になっているのは、市民の所得水準が高いこと等の理由により類似団体を上回る税収があることが主な要因である。しかし、東京都内の他の区市との均衡等もあり、求められるサービス水準は高く、財政力指数に反して財政は逼迫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87842</xdr:rowOff>
    </xdr:to>
    <xdr:cxnSp macro="">
      <xdr:nvCxnSpPr>
        <xdr:cNvPr id="69" name="直線コネクタ 68"/>
        <xdr:cNvCxnSpPr/>
      </xdr:nvCxnSpPr>
      <xdr:spPr>
        <a:xfrm>
          <a:off x="4114800" y="65828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47625</xdr:rowOff>
    </xdr:from>
    <xdr:to>
      <xdr:col>19</xdr:col>
      <xdr:colOff>133350</xdr:colOff>
      <xdr:row>38</xdr:row>
      <xdr:rowOff>67733</xdr:rowOff>
    </xdr:to>
    <xdr:cxnSp macro="">
      <xdr:nvCxnSpPr>
        <xdr:cNvPr id="72" name="直線コネクタ 71"/>
        <xdr:cNvCxnSpPr/>
      </xdr:nvCxnSpPr>
      <xdr:spPr>
        <a:xfrm>
          <a:off x="3225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47625</xdr:rowOff>
    </xdr:to>
    <xdr:cxnSp macro="">
      <xdr:nvCxnSpPr>
        <xdr:cNvPr id="75" name="直線コネクタ 74"/>
        <xdr:cNvCxnSpPr/>
      </xdr:nvCxnSpPr>
      <xdr:spPr>
        <a:xfrm>
          <a:off x="2336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7408</xdr:rowOff>
    </xdr:from>
    <xdr:to>
      <xdr:col>11</xdr:col>
      <xdr:colOff>31750</xdr:colOff>
      <xdr:row>38</xdr:row>
      <xdr:rowOff>7408</xdr:rowOff>
    </xdr:to>
    <xdr:cxnSp macro="">
      <xdr:nvCxnSpPr>
        <xdr:cNvPr id="78" name="直線コネクタ 77"/>
        <xdr:cNvCxnSpPr/>
      </xdr:nvCxnSpPr>
      <xdr:spPr>
        <a:xfrm>
          <a:off x="1447800" y="65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37042</xdr:rowOff>
    </xdr:from>
    <xdr:to>
      <xdr:col>23</xdr:col>
      <xdr:colOff>184150</xdr:colOff>
      <xdr:row>38</xdr:row>
      <xdr:rowOff>138642</xdr:rowOff>
    </xdr:to>
    <xdr:sp macro="" textlink="">
      <xdr:nvSpPr>
        <xdr:cNvPr id="88" name="楕円 87"/>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53569</xdr:rowOff>
    </xdr:from>
    <xdr:ext cx="762000" cy="259045"/>
    <xdr:sp macro="" textlink="">
      <xdr:nvSpPr>
        <xdr:cNvPr id="89"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168275</xdr:rowOff>
    </xdr:from>
    <xdr:to>
      <xdr:col>15</xdr:col>
      <xdr:colOff>133350</xdr:colOff>
      <xdr:row>38</xdr:row>
      <xdr:rowOff>98425</xdr:rowOff>
    </xdr:to>
    <xdr:sp macro="" textlink="">
      <xdr:nvSpPr>
        <xdr:cNvPr id="92" name="楕円 91"/>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108602</xdr:rowOff>
    </xdr:from>
    <xdr:ext cx="762000" cy="259045"/>
    <xdr:sp macro="" textlink="">
      <xdr:nvSpPr>
        <xdr:cNvPr id="93" name="テキスト ボックス 92"/>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128058</xdr:rowOff>
    </xdr:from>
    <xdr:to>
      <xdr:col>11</xdr:col>
      <xdr:colOff>82550</xdr:colOff>
      <xdr:row>38</xdr:row>
      <xdr:rowOff>58209</xdr:rowOff>
    </xdr:to>
    <xdr:sp macro="" textlink="">
      <xdr:nvSpPr>
        <xdr:cNvPr id="94" name="楕円 93"/>
        <xdr:cNvSpPr/>
      </xdr:nvSpPr>
      <xdr:spPr>
        <a:xfrm>
          <a:off x="2286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68385</xdr:rowOff>
    </xdr:from>
    <xdr:ext cx="762000" cy="259045"/>
    <xdr:sp macro="" textlink="">
      <xdr:nvSpPr>
        <xdr:cNvPr id="95" name="テキスト ボックス 94"/>
        <xdr:cNvSpPr txBox="1"/>
      </xdr:nvSpPr>
      <xdr:spPr>
        <a:xfrm>
          <a:off x="1955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128058</xdr:rowOff>
    </xdr:from>
    <xdr:to>
      <xdr:col>7</xdr:col>
      <xdr:colOff>31750</xdr:colOff>
      <xdr:row>38</xdr:row>
      <xdr:rowOff>58209</xdr:rowOff>
    </xdr:to>
    <xdr:sp macro="" textlink="">
      <xdr:nvSpPr>
        <xdr:cNvPr id="96" name="楕円 95"/>
        <xdr:cNvSpPr/>
      </xdr:nvSpPr>
      <xdr:spPr>
        <a:xfrm>
          <a:off x="1397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68385</xdr:rowOff>
    </xdr:from>
    <xdr:ext cx="762000" cy="259045"/>
    <xdr:sp macro="" textlink="">
      <xdr:nvSpPr>
        <xdr:cNvPr id="97" name="テキスト ボックス 96"/>
        <xdr:cNvSpPr txBox="1"/>
      </xdr:nvSpPr>
      <xdr:spPr>
        <a:xfrm>
          <a:off x="1066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経常収支比率は９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と昨年度より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．９ポイント改善した。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分子である歳出面で会計年度任用職員期末手当の増や扶助費の増があったものの、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分母である歳入面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普通交付税が交付されたことや、地方消費税交付金が前年に比べて増加したこと等により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、経常収支比率は改善する結果となった。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ものの、類似団体平均と比べても財政構造の弾力性に乏しく、依然として財政の硬直化した状態が続いていることから、財政健全化に向けた取り組みを着実に実施し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経常経費の削減を図る必要がある。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77724</xdr:rowOff>
    </xdr:from>
    <xdr:to>
      <xdr:col>23</xdr:col>
      <xdr:colOff>133350</xdr:colOff>
      <xdr:row>66</xdr:row>
      <xdr:rowOff>121158</xdr:rowOff>
    </xdr:to>
    <xdr:cxnSp macro="">
      <xdr:nvCxnSpPr>
        <xdr:cNvPr id="130" name="直線コネクタ 129"/>
        <xdr:cNvCxnSpPr/>
      </xdr:nvCxnSpPr>
      <xdr:spPr>
        <a:xfrm flipV="1">
          <a:off x="4114800" y="1139342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121158</xdr:rowOff>
    </xdr:from>
    <xdr:to>
      <xdr:col>19</xdr:col>
      <xdr:colOff>133350</xdr:colOff>
      <xdr:row>67</xdr:row>
      <xdr:rowOff>41402</xdr:rowOff>
    </xdr:to>
    <xdr:cxnSp macro="">
      <xdr:nvCxnSpPr>
        <xdr:cNvPr id="133" name="直線コネクタ 132"/>
        <xdr:cNvCxnSpPr/>
      </xdr:nvCxnSpPr>
      <xdr:spPr>
        <a:xfrm flipV="1">
          <a:off x="3225800" y="1143685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19812</xdr:rowOff>
    </xdr:from>
    <xdr:to>
      <xdr:col>15</xdr:col>
      <xdr:colOff>82550</xdr:colOff>
      <xdr:row>67</xdr:row>
      <xdr:rowOff>41402</xdr:rowOff>
    </xdr:to>
    <xdr:cxnSp macro="">
      <xdr:nvCxnSpPr>
        <xdr:cNvPr id="136" name="直線コネクタ 135"/>
        <xdr:cNvCxnSpPr/>
      </xdr:nvCxnSpPr>
      <xdr:spPr>
        <a:xfrm>
          <a:off x="2336800" y="1133551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19812</xdr:rowOff>
    </xdr:to>
    <xdr:cxnSp macro="">
      <xdr:nvCxnSpPr>
        <xdr:cNvPr id="139" name="直線コネクタ 138"/>
        <xdr:cNvCxnSpPr/>
      </xdr:nvCxnSpPr>
      <xdr:spPr>
        <a:xfrm>
          <a:off x="1447800" y="112776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26924</xdr:rowOff>
    </xdr:from>
    <xdr:to>
      <xdr:col>23</xdr:col>
      <xdr:colOff>184150</xdr:colOff>
      <xdr:row>66</xdr:row>
      <xdr:rowOff>128524</xdr:rowOff>
    </xdr:to>
    <xdr:sp macro="" textlink="">
      <xdr:nvSpPr>
        <xdr:cNvPr id="149" name="楕円 148"/>
        <xdr:cNvSpPr/>
      </xdr:nvSpPr>
      <xdr:spPr>
        <a:xfrm>
          <a:off x="49022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94251</xdr:rowOff>
    </xdr:from>
    <xdr:ext cx="762000" cy="259045"/>
    <xdr:sp macro="" textlink="">
      <xdr:nvSpPr>
        <xdr:cNvPr id="150" name="財政構造の弾力性該当値テキスト"/>
        <xdr:cNvSpPr txBox="1"/>
      </xdr:nvSpPr>
      <xdr:spPr>
        <a:xfrm>
          <a:off x="5041900" y="1123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70358</xdr:rowOff>
    </xdr:from>
    <xdr:to>
      <xdr:col>19</xdr:col>
      <xdr:colOff>184150</xdr:colOff>
      <xdr:row>67</xdr:row>
      <xdr:rowOff>508</xdr:rowOff>
    </xdr:to>
    <xdr:sp macro="" textlink="">
      <xdr:nvSpPr>
        <xdr:cNvPr id="151" name="楕円 150"/>
        <xdr:cNvSpPr/>
      </xdr:nvSpPr>
      <xdr:spPr>
        <a:xfrm>
          <a:off x="4064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156735</xdr:rowOff>
    </xdr:from>
    <xdr:ext cx="736600" cy="259045"/>
    <xdr:sp macro="" textlink="">
      <xdr:nvSpPr>
        <xdr:cNvPr id="152" name="テキスト ボックス 151"/>
        <xdr:cNvSpPr txBox="1"/>
      </xdr:nvSpPr>
      <xdr:spPr>
        <a:xfrm>
          <a:off x="3733800" y="1147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162052</xdr:rowOff>
    </xdr:from>
    <xdr:to>
      <xdr:col>15</xdr:col>
      <xdr:colOff>133350</xdr:colOff>
      <xdr:row>67</xdr:row>
      <xdr:rowOff>92202</xdr:rowOff>
    </xdr:to>
    <xdr:sp macro="" textlink="">
      <xdr:nvSpPr>
        <xdr:cNvPr id="153" name="楕円 152"/>
        <xdr:cNvSpPr/>
      </xdr:nvSpPr>
      <xdr:spPr>
        <a:xfrm>
          <a:off x="3175000" y="114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76979</xdr:rowOff>
    </xdr:from>
    <xdr:ext cx="762000" cy="259045"/>
    <xdr:sp macro="" textlink="">
      <xdr:nvSpPr>
        <xdr:cNvPr id="154" name="テキスト ボックス 153"/>
        <xdr:cNvSpPr txBox="1"/>
      </xdr:nvSpPr>
      <xdr:spPr>
        <a:xfrm>
          <a:off x="2844800" y="1156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5" name="楕円 154"/>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6" name="テキスト ボックス 155"/>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7" name="楕円 156"/>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8" name="テキスト ボックス 157"/>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年度は、全国平均、東京都平均ともに下回る１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０４１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円となったが、類似団体平均を上回る結果となった。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新型コロナウイルス接種事業の実施に伴い、対応経費や職員の時間外手当が増となったほか、会計年度任用職員の期末手当の増等もあったため、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数値自体は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前年より大きく上昇した。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個別に見た場合、人口１人当たり物件費は類似団体平均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下回るのに対し、人件費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及び維持補修費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非常勤職員について、当市では会計年度任用職員がこれにあたるが、類似団体平均に対して非常に高い水準にある。この間、正規職員の定員管理には努めてきたが、非常勤職員の管理についても早急に検討・改善を図っ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104119</xdr:rowOff>
    </xdr:from>
    <xdr:to>
      <xdr:col>23</xdr:col>
      <xdr:colOff>133350</xdr:colOff>
      <xdr:row>83</xdr:row>
      <xdr:rowOff>64878</xdr:rowOff>
    </xdr:to>
    <xdr:cxnSp macro="">
      <xdr:nvCxnSpPr>
        <xdr:cNvPr id="195" name="直線コネクタ 194"/>
        <xdr:cNvCxnSpPr/>
      </xdr:nvCxnSpPr>
      <xdr:spPr>
        <a:xfrm>
          <a:off x="4114800" y="14163019"/>
          <a:ext cx="838200" cy="13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42518</xdr:rowOff>
    </xdr:from>
    <xdr:to>
      <xdr:col>19</xdr:col>
      <xdr:colOff>133350</xdr:colOff>
      <xdr:row>82</xdr:row>
      <xdr:rowOff>104119</xdr:rowOff>
    </xdr:to>
    <xdr:cxnSp macro="">
      <xdr:nvCxnSpPr>
        <xdr:cNvPr id="198" name="直線コネクタ 197"/>
        <xdr:cNvCxnSpPr/>
      </xdr:nvCxnSpPr>
      <xdr:spPr>
        <a:xfrm>
          <a:off x="3225800" y="14101418"/>
          <a:ext cx="889000" cy="6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3670</xdr:rowOff>
    </xdr:from>
    <xdr:to>
      <xdr:col>15</xdr:col>
      <xdr:colOff>82550</xdr:colOff>
      <xdr:row>82</xdr:row>
      <xdr:rowOff>42518</xdr:rowOff>
    </xdr:to>
    <xdr:cxnSp macro="">
      <xdr:nvCxnSpPr>
        <xdr:cNvPr id="201" name="直線コネクタ 200"/>
        <xdr:cNvCxnSpPr/>
      </xdr:nvCxnSpPr>
      <xdr:spPr>
        <a:xfrm>
          <a:off x="2336800" y="14062570"/>
          <a:ext cx="889000" cy="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3670</xdr:rowOff>
    </xdr:from>
    <xdr:to>
      <xdr:col>11</xdr:col>
      <xdr:colOff>31750</xdr:colOff>
      <xdr:row>82</xdr:row>
      <xdr:rowOff>8093</xdr:rowOff>
    </xdr:to>
    <xdr:cxnSp macro="">
      <xdr:nvCxnSpPr>
        <xdr:cNvPr id="204" name="直線コネクタ 203"/>
        <xdr:cNvCxnSpPr/>
      </xdr:nvCxnSpPr>
      <xdr:spPr>
        <a:xfrm flipV="1">
          <a:off x="1447800" y="14062570"/>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14078</xdr:rowOff>
    </xdr:from>
    <xdr:to>
      <xdr:col>23</xdr:col>
      <xdr:colOff>184150</xdr:colOff>
      <xdr:row>83</xdr:row>
      <xdr:rowOff>115678</xdr:rowOff>
    </xdr:to>
    <xdr:sp macro="" textlink="">
      <xdr:nvSpPr>
        <xdr:cNvPr id="214" name="楕円 213"/>
        <xdr:cNvSpPr/>
      </xdr:nvSpPr>
      <xdr:spPr>
        <a:xfrm>
          <a:off x="4902200" y="142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157605</xdr:rowOff>
    </xdr:from>
    <xdr:ext cx="762000" cy="259045"/>
    <xdr:sp macro="" textlink="">
      <xdr:nvSpPr>
        <xdr:cNvPr id="215" name="人件費・物件費等の状況該当値テキスト"/>
        <xdr:cNvSpPr txBox="1"/>
      </xdr:nvSpPr>
      <xdr:spPr>
        <a:xfrm>
          <a:off x="5041900" y="142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53319</xdr:rowOff>
    </xdr:from>
    <xdr:to>
      <xdr:col>19</xdr:col>
      <xdr:colOff>184150</xdr:colOff>
      <xdr:row>82</xdr:row>
      <xdr:rowOff>154919</xdr:rowOff>
    </xdr:to>
    <xdr:sp macro="" textlink="">
      <xdr:nvSpPr>
        <xdr:cNvPr id="216" name="楕円 215"/>
        <xdr:cNvSpPr/>
      </xdr:nvSpPr>
      <xdr:spPr>
        <a:xfrm>
          <a:off x="4064000" y="1411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139696</xdr:rowOff>
    </xdr:from>
    <xdr:ext cx="736600" cy="259045"/>
    <xdr:sp macro="" textlink="">
      <xdr:nvSpPr>
        <xdr:cNvPr id="217" name="テキスト ボックス 216"/>
        <xdr:cNvSpPr txBox="1"/>
      </xdr:nvSpPr>
      <xdr:spPr>
        <a:xfrm>
          <a:off x="3733800" y="14198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163168</xdr:rowOff>
    </xdr:from>
    <xdr:to>
      <xdr:col>15</xdr:col>
      <xdr:colOff>133350</xdr:colOff>
      <xdr:row>82</xdr:row>
      <xdr:rowOff>93318</xdr:rowOff>
    </xdr:to>
    <xdr:sp macro="" textlink="">
      <xdr:nvSpPr>
        <xdr:cNvPr id="218" name="楕円 217"/>
        <xdr:cNvSpPr/>
      </xdr:nvSpPr>
      <xdr:spPr>
        <a:xfrm>
          <a:off x="3175000" y="1405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78095</xdr:rowOff>
    </xdr:from>
    <xdr:ext cx="762000" cy="259045"/>
    <xdr:sp macro="" textlink="">
      <xdr:nvSpPr>
        <xdr:cNvPr id="219" name="テキスト ボックス 218"/>
        <xdr:cNvSpPr txBox="1"/>
      </xdr:nvSpPr>
      <xdr:spPr>
        <a:xfrm>
          <a:off x="2844800" y="1413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124320</xdr:rowOff>
    </xdr:from>
    <xdr:to>
      <xdr:col>11</xdr:col>
      <xdr:colOff>82550</xdr:colOff>
      <xdr:row>82</xdr:row>
      <xdr:rowOff>54470</xdr:rowOff>
    </xdr:to>
    <xdr:sp macro="" textlink="">
      <xdr:nvSpPr>
        <xdr:cNvPr id="220" name="楕円 219"/>
        <xdr:cNvSpPr/>
      </xdr:nvSpPr>
      <xdr:spPr>
        <a:xfrm>
          <a:off x="2286000" y="140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39247</xdr:rowOff>
    </xdr:from>
    <xdr:ext cx="762000" cy="259045"/>
    <xdr:sp macro="" textlink="">
      <xdr:nvSpPr>
        <xdr:cNvPr id="221" name="テキスト ボックス 220"/>
        <xdr:cNvSpPr txBox="1"/>
      </xdr:nvSpPr>
      <xdr:spPr>
        <a:xfrm>
          <a:off x="1955800" y="1409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128743</xdr:rowOff>
    </xdr:from>
    <xdr:to>
      <xdr:col>7</xdr:col>
      <xdr:colOff>31750</xdr:colOff>
      <xdr:row>82</xdr:row>
      <xdr:rowOff>58893</xdr:rowOff>
    </xdr:to>
    <xdr:sp macro="" textlink="">
      <xdr:nvSpPr>
        <xdr:cNvPr id="222" name="楕円 221"/>
        <xdr:cNvSpPr/>
      </xdr:nvSpPr>
      <xdr:spPr>
        <a:xfrm>
          <a:off x="1397000" y="140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43670</xdr:rowOff>
    </xdr:from>
    <xdr:ext cx="762000" cy="259045"/>
    <xdr:sp macro="" textlink="">
      <xdr:nvSpPr>
        <xdr:cNvPr id="223" name="テキスト ボックス 222"/>
        <xdr:cNvSpPr txBox="1"/>
      </xdr:nvSpPr>
      <xdr:spPr>
        <a:xfrm>
          <a:off x="1066800" y="1410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年度より東京都の給料表に移行し、これまでも東京都人事委員会勧告に基づき、給与水準の見直しを実施している。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だし、都表移行時に激変緩和措置として現給保障を実施したことや比較的若い職員の管理職登用等により、ラスパイレス指数が高くなる傾向にあるが、将来的には職員構成の変更により改善していくものと見込んで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59" name="直線コネクタ 258"/>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155121</xdr:rowOff>
    </xdr:to>
    <xdr:cxnSp macro="">
      <xdr:nvCxnSpPr>
        <xdr:cNvPr id="262" name="直線コネクタ 261"/>
        <xdr:cNvCxnSpPr/>
      </xdr:nvCxnSpPr>
      <xdr:spPr>
        <a:xfrm flipV="1">
          <a:off x="15290800" y="151565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88</xdr:row>
      <xdr:rowOff>155121</xdr:rowOff>
    </xdr:to>
    <xdr:cxnSp macro="">
      <xdr:nvCxnSpPr>
        <xdr:cNvPr id="265" name="直線コネクタ 264"/>
        <xdr:cNvCxnSpPr/>
      </xdr:nvCxnSpPr>
      <xdr:spPr>
        <a:xfrm>
          <a:off x="14401800" y="152427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155121</xdr:rowOff>
    </xdr:to>
    <xdr:cxnSp macro="">
      <xdr:nvCxnSpPr>
        <xdr:cNvPr id="268" name="直線コネクタ 267"/>
        <xdr:cNvCxnSpPr/>
      </xdr:nvCxnSpPr>
      <xdr:spPr>
        <a:xfrm>
          <a:off x="13512800" y="151393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8" name="楕円 277"/>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79"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0" name="楕円 279"/>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1" name="テキスト ボックス 280"/>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2" name="楕円 281"/>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3" name="テキスト ボックス 282"/>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4" name="楕円 283"/>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5" name="テキスト ボックス 284"/>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6" name="楕円 285"/>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7" name="テキスト ボックス 286"/>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毎年度見直しを行っている定員管理計画に基づいて職員数を管理してきた結果、類似団体平均、東京都平均を下回る結果となっている。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行政需要の増減に対応した柔軟な定員管理計画により、引き続き適正な水準を維持していく。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79693</xdr:rowOff>
    </xdr:from>
    <xdr:to>
      <xdr:col>81</xdr:col>
      <xdr:colOff>44450</xdr:colOff>
      <xdr:row>60</xdr:row>
      <xdr:rowOff>79693</xdr:rowOff>
    </xdr:to>
    <xdr:cxnSp macro="">
      <xdr:nvCxnSpPr>
        <xdr:cNvPr id="322" name="直線コネクタ 321"/>
        <xdr:cNvCxnSpPr/>
      </xdr:nvCxnSpPr>
      <xdr:spPr>
        <a:xfrm>
          <a:off x="16179800" y="103666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79693</xdr:rowOff>
    </xdr:to>
    <xdr:cxnSp macro="">
      <xdr:nvCxnSpPr>
        <xdr:cNvPr id="325" name="直線コネクタ 324"/>
        <xdr:cNvCxnSpPr/>
      </xdr:nvCxnSpPr>
      <xdr:spPr>
        <a:xfrm>
          <a:off x="15290800" y="10344573"/>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55563</xdr:rowOff>
    </xdr:from>
    <xdr:to>
      <xdr:col>72</xdr:col>
      <xdr:colOff>203200</xdr:colOff>
      <xdr:row>60</xdr:row>
      <xdr:rowOff>57573</xdr:rowOff>
    </xdr:to>
    <xdr:cxnSp macro="">
      <xdr:nvCxnSpPr>
        <xdr:cNvPr id="328" name="直線コネクタ 327"/>
        <xdr:cNvCxnSpPr/>
      </xdr:nvCxnSpPr>
      <xdr:spPr>
        <a:xfrm>
          <a:off x="14401800" y="1034256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55563</xdr:rowOff>
    </xdr:from>
    <xdr:to>
      <xdr:col>68</xdr:col>
      <xdr:colOff>152400</xdr:colOff>
      <xdr:row>60</xdr:row>
      <xdr:rowOff>81704</xdr:rowOff>
    </xdr:to>
    <xdr:cxnSp macro="">
      <xdr:nvCxnSpPr>
        <xdr:cNvPr id="331" name="直線コネクタ 330"/>
        <xdr:cNvCxnSpPr/>
      </xdr:nvCxnSpPr>
      <xdr:spPr>
        <a:xfrm flipV="1">
          <a:off x="13512800" y="1034256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28893</xdr:rowOff>
    </xdr:from>
    <xdr:to>
      <xdr:col>81</xdr:col>
      <xdr:colOff>95250</xdr:colOff>
      <xdr:row>60</xdr:row>
      <xdr:rowOff>130493</xdr:rowOff>
    </xdr:to>
    <xdr:sp macro="" textlink="">
      <xdr:nvSpPr>
        <xdr:cNvPr id="341" name="楕円 340"/>
        <xdr:cNvSpPr/>
      </xdr:nvSpPr>
      <xdr:spPr>
        <a:xfrm>
          <a:off x="16967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45420</xdr:rowOff>
    </xdr:from>
    <xdr:ext cx="762000" cy="259045"/>
    <xdr:sp macro="" textlink="">
      <xdr:nvSpPr>
        <xdr:cNvPr id="342" name="定員管理の状況該当値テキスト"/>
        <xdr:cNvSpPr txBox="1"/>
      </xdr:nvSpPr>
      <xdr:spPr>
        <a:xfrm>
          <a:off x="17106900" y="101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28893</xdr:rowOff>
    </xdr:from>
    <xdr:to>
      <xdr:col>77</xdr:col>
      <xdr:colOff>95250</xdr:colOff>
      <xdr:row>60</xdr:row>
      <xdr:rowOff>130493</xdr:rowOff>
    </xdr:to>
    <xdr:sp macro="" textlink="">
      <xdr:nvSpPr>
        <xdr:cNvPr id="343" name="楕円 342"/>
        <xdr:cNvSpPr/>
      </xdr:nvSpPr>
      <xdr:spPr>
        <a:xfrm>
          <a:off x="16129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140670</xdr:rowOff>
    </xdr:from>
    <xdr:ext cx="736600" cy="259045"/>
    <xdr:sp macro="" textlink="">
      <xdr:nvSpPr>
        <xdr:cNvPr id="344" name="テキスト ボックス 343"/>
        <xdr:cNvSpPr txBox="1"/>
      </xdr:nvSpPr>
      <xdr:spPr>
        <a:xfrm>
          <a:off x="15798800" y="1008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45" name="楕円 344"/>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118550</xdr:rowOff>
    </xdr:from>
    <xdr:ext cx="762000" cy="259045"/>
    <xdr:sp macro="" textlink="">
      <xdr:nvSpPr>
        <xdr:cNvPr id="346" name="テキスト ボックス 345"/>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4763</xdr:rowOff>
    </xdr:from>
    <xdr:to>
      <xdr:col>68</xdr:col>
      <xdr:colOff>203200</xdr:colOff>
      <xdr:row>60</xdr:row>
      <xdr:rowOff>106363</xdr:rowOff>
    </xdr:to>
    <xdr:sp macro="" textlink="">
      <xdr:nvSpPr>
        <xdr:cNvPr id="347" name="楕円 346"/>
        <xdr:cNvSpPr/>
      </xdr:nvSpPr>
      <xdr:spPr>
        <a:xfrm>
          <a:off x="14351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116540</xdr:rowOff>
    </xdr:from>
    <xdr:ext cx="762000" cy="259045"/>
    <xdr:sp macro="" textlink="">
      <xdr:nvSpPr>
        <xdr:cNvPr id="348" name="テキスト ボックス 347"/>
        <xdr:cNvSpPr txBox="1"/>
      </xdr:nvSpPr>
      <xdr:spPr>
        <a:xfrm>
          <a:off x="14020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30904</xdr:rowOff>
    </xdr:from>
    <xdr:to>
      <xdr:col>64</xdr:col>
      <xdr:colOff>152400</xdr:colOff>
      <xdr:row>60</xdr:row>
      <xdr:rowOff>132504</xdr:rowOff>
    </xdr:to>
    <xdr:sp macro="" textlink="">
      <xdr:nvSpPr>
        <xdr:cNvPr id="349" name="楕円 348"/>
        <xdr:cNvSpPr/>
      </xdr:nvSpPr>
      <xdr:spPr>
        <a:xfrm>
          <a:off x="13462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142681</xdr:rowOff>
    </xdr:from>
    <xdr:ext cx="762000" cy="259045"/>
    <xdr:sp macro="" textlink="">
      <xdr:nvSpPr>
        <xdr:cNvPr id="350" name="テキスト ボックス 349"/>
        <xdr:cNvSpPr txBox="1"/>
      </xdr:nvSpPr>
      <xdr:spPr>
        <a:xfrm>
          <a:off x="13131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％と前年度より０．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普通交付税および臨時財政対策債発行可能額の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により標準財政規模が増となった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元利償金の増や特定財源の減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などにより、単年度ベースの指標が前年に比べ悪化したことから、３ヵ年平均も悪化した。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、国立駅周辺のまちづくりや、老朽化した公共施設の耐震化や建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など、多額の財政需要が見込まれている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指数がこれ以上悪化しないよう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適切な管理を行って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124037</xdr:rowOff>
    </xdr:to>
    <xdr:cxnSp macro="">
      <xdr:nvCxnSpPr>
        <xdr:cNvPr id="383" name="直線コネクタ 382"/>
        <xdr:cNvCxnSpPr/>
      </xdr:nvCxnSpPr>
      <xdr:spPr>
        <a:xfrm>
          <a:off x="16179800" y="658283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67733</xdr:rowOff>
    </xdr:to>
    <xdr:cxnSp macro="">
      <xdr:nvCxnSpPr>
        <xdr:cNvPr id="386" name="直線コネクタ 385"/>
        <xdr:cNvCxnSpPr/>
      </xdr:nvCxnSpPr>
      <xdr:spPr>
        <a:xfrm>
          <a:off x="15290800" y="65506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3387</xdr:rowOff>
    </xdr:from>
    <xdr:to>
      <xdr:col>72</xdr:col>
      <xdr:colOff>203200</xdr:colOff>
      <xdr:row>38</xdr:row>
      <xdr:rowOff>35560</xdr:rowOff>
    </xdr:to>
    <xdr:cxnSp macro="">
      <xdr:nvCxnSpPr>
        <xdr:cNvPr id="389" name="直線コネクタ 388"/>
        <xdr:cNvCxnSpPr/>
      </xdr:nvCxnSpPr>
      <xdr:spPr>
        <a:xfrm>
          <a:off x="14401800" y="65184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126577</xdr:rowOff>
    </xdr:from>
    <xdr:to>
      <xdr:col>68</xdr:col>
      <xdr:colOff>152400</xdr:colOff>
      <xdr:row>38</xdr:row>
      <xdr:rowOff>3387</xdr:rowOff>
    </xdr:to>
    <xdr:cxnSp macro="">
      <xdr:nvCxnSpPr>
        <xdr:cNvPr id="392" name="直線コネクタ 391"/>
        <xdr:cNvCxnSpPr/>
      </xdr:nvCxnSpPr>
      <xdr:spPr>
        <a:xfrm>
          <a:off x="13512800" y="64702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73237</xdr:rowOff>
    </xdr:from>
    <xdr:to>
      <xdr:col>81</xdr:col>
      <xdr:colOff>95250</xdr:colOff>
      <xdr:row>39</xdr:row>
      <xdr:rowOff>3387</xdr:rowOff>
    </xdr:to>
    <xdr:sp macro="" textlink="">
      <xdr:nvSpPr>
        <xdr:cNvPr id="402" name="楕円 401"/>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89764</xdr:rowOff>
    </xdr:from>
    <xdr:ext cx="762000" cy="259045"/>
    <xdr:sp macro="" textlink="">
      <xdr:nvSpPr>
        <xdr:cNvPr id="403"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4" name="楕円 403"/>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5" name="テキスト ボックス 404"/>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6" name="楕円 405"/>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7" name="テキスト ボックス 406"/>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124037</xdr:rowOff>
    </xdr:from>
    <xdr:to>
      <xdr:col>68</xdr:col>
      <xdr:colOff>203200</xdr:colOff>
      <xdr:row>38</xdr:row>
      <xdr:rowOff>54187</xdr:rowOff>
    </xdr:to>
    <xdr:sp macro="" textlink="">
      <xdr:nvSpPr>
        <xdr:cNvPr id="408" name="楕円 407"/>
        <xdr:cNvSpPr/>
      </xdr:nvSpPr>
      <xdr:spPr>
        <a:xfrm>
          <a:off x="14351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64364</xdr:rowOff>
    </xdr:from>
    <xdr:ext cx="762000" cy="259045"/>
    <xdr:sp macro="" textlink="">
      <xdr:nvSpPr>
        <xdr:cNvPr id="409" name="テキスト ボックス 408"/>
        <xdr:cNvSpPr txBox="1"/>
      </xdr:nvSpPr>
      <xdr:spPr>
        <a:xfrm>
          <a:off x="14020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75777</xdr:rowOff>
    </xdr:from>
    <xdr:to>
      <xdr:col>64</xdr:col>
      <xdr:colOff>152400</xdr:colOff>
      <xdr:row>38</xdr:row>
      <xdr:rowOff>5927</xdr:rowOff>
    </xdr:to>
    <xdr:sp macro="" textlink="">
      <xdr:nvSpPr>
        <xdr:cNvPr id="410" name="楕円 409"/>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16104</xdr:rowOff>
    </xdr:from>
    <xdr:ext cx="762000" cy="259045"/>
    <xdr:sp macro="" textlink="">
      <xdr:nvSpPr>
        <xdr:cNvPr id="411" name="テキスト ボックス 410"/>
        <xdr:cNvSpPr txBox="1"/>
      </xdr:nvSpPr>
      <xdr:spPr>
        <a:xfrm>
          <a:off x="13131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に引き続き０％となった。前年度に比べ地方債残高の減少などがあり将来負担額の減少があったことや、財政調整基金及び都市計画事業基金の積立等による充当可能基金の増などにより、算定上の比率（マイナス値）は改善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今後も将来負担比率を算定する際の項目ごとに債務残高を適切に管理し、後世への負担を少しでも軽減するよう新規事業の実施等についても精査を行い、財政の健全化を図っていく。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62" name="テキスト ボックス 461">
          <a:extLst>
            <a:ext uri="{FF2B5EF4-FFF2-40B4-BE49-F238E27FC236}">
              <a16:creationId xmlns:a16="http://schemas.microsoft.com/office/drawing/2014/main" id="{B7833EC5-7802-49C9-93AF-5F55205E114C}"/>
            </a:ext>
          </a:extLst>
        </xdr:cNvPr>
        <xdr:cNvSpPr txBox="1"/>
      </xdr:nvSpPr>
      <xdr:spPr>
        <a:xfrm>
          <a:off x="762000"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76,317
74,660
8.15
35,253,305
34,182,290
1,031,250
16,764,713
11,531,511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比率は昨年度に比べ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．５ポイント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、依然として類似団体平均・全国平均・都平均を上回る水準となっている。　また、標準財政規模に対する人件費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比率比較において、類似団体と比べて会計年度任用職員の報酬が占める割合が高く、この部分に対しての対処が喫緊の課題となっている。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31750</xdr:rowOff>
    </xdr:to>
    <xdr:cxnSp macro="">
      <xdr:nvCxnSpPr>
        <xdr:cNvPr id="66" name="直線コネクタ 65"/>
        <xdr:cNvCxnSpPr/>
      </xdr:nvCxnSpPr>
      <xdr:spPr>
        <a:xfrm flipV="1">
          <a:off x="3987800" y="6680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39</xdr:row>
      <xdr:rowOff>31750</xdr:rowOff>
    </xdr:to>
    <xdr:cxnSp macro="">
      <xdr:nvCxnSpPr>
        <xdr:cNvPr id="69" name="直線コネクタ 68"/>
        <xdr:cNvCxnSpPr/>
      </xdr:nvCxnSpPr>
      <xdr:spPr>
        <a:xfrm>
          <a:off x="3098800" y="660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142240</xdr:rowOff>
    </xdr:to>
    <xdr:cxnSp macro="">
      <xdr:nvCxnSpPr>
        <xdr:cNvPr id="72" name="直線コネクタ 71"/>
        <xdr:cNvCxnSpPr/>
      </xdr:nvCxnSpPr>
      <xdr:spPr>
        <a:xfrm flipV="1">
          <a:off x="2209800" y="660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39</xdr:row>
      <xdr:rowOff>16510</xdr:rowOff>
    </xdr:to>
    <xdr:cxnSp macro="">
      <xdr:nvCxnSpPr>
        <xdr:cNvPr id="75" name="直線コネクタ 74"/>
        <xdr:cNvCxnSpPr/>
      </xdr:nvCxnSpPr>
      <xdr:spPr>
        <a:xfrm flipV="1">
          <a:off x="1320800" y="665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137160</xdr:rowOff>
    </xdr:from>
    <xdr:to>
      <xdr:col>6</xdr:col>
      <xdr:colOff>171450</xdr:colOff>
      <xdr:row>39</xdr:row>
      <xdr:rowOff>67310</xdr:rowOff>
    </xdr:to>
    <xdr:sp macro="" textlink="">
      <xdr:nvSpPr>
        <xdr:cNvPr id="93" name="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ポイント低い１６．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依然として類似団体平均よりも高い比率となっており、引き続き経費削減に努める必要がある。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80736</xdr:rowOff>
    </xdr:to>
    <xdr:cxnSp macro="">
      <xdr:nvCxnSpPr>
        <xdr:cNvPr id="129" name="直線コネクタ 128"/>
        <xdr:cNvCxnSpPr/>
      </xdr:nvCxnSpPr>
      <xdr:spPr>
        <a:xfrm flipV="1">
          <a:off x="15671800" y="2973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18</xdr:row>
      <xdr:rowOff>29029</xdr:rowOff>
    </xdr:to>
    <xdr:cxnSp macro="">
      <xdr:nvCxnSpPr>
        <xdr:cNvPr id="132" name="直線コネクタ 131"/>
        <xdr:cNvCxnSpPr/>
      </xdr:nvCxnSpPr>
      <xdr:spPr>
        <a:xfrm flipV="1">
          <a:off x="14782800" y="29953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18</xdr:row>
      <xdr:rowOff>29029</xdr:rowOff>
    </xdr:to>
    <xdr:cxnSp macro="">
      <xdr:nvCxnSpPr>
        <xdr:cNvPr id="135" name="直線コネクタ 134"/>
        <xdr:cNvCxnSpPr/>
      </xdr:nvCxnSpPr>
      <xdr:spPr>
        <a:xfrm>
          <a:off x="13893800" y="3017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102507</xdr:rowOff>
    </xdr:to>
    <xdr:cxnSp macro="">
      <xdr:nvCxnSpPr>
        <xdr:cNvPr id="138" name="直線コネクタ 137"/>
        <xdr:cNvCxnSpPr/>
      </xdr:nvCxnSpPr>
      <xdr:spPr>
        <a:xfrm>
          <a:off x="13004800" y="298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0" name="楕円 149"/>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1" name="テキスト ボックス 150"/>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2" name="楕円 151"/>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3" name="テキスト ボックス 152"/>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4" name="楕円 153"/>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5" name="テキスト ボックス 154"/>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べると、社会福祉費が著しく高く、老人福祉費・児童福祉費も高い位置にある。特に障害者自立支援費や保育所運営委託料が高い伸び率を示している。サービス水準の他市との均衡や子育て支援の社会的要請があり、今後も増加が見込まれる経費ではあるが、施策の成果向上を目指しつつ、経費を抑制していく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59</xdr:row>
      <xdr:rowOff>140607</xdr:rowOff>
    </xdr:to>
    <xdr:cxnSp macro="">
      <xdr:nvCxnSpPr>
        <xdr:cNvPr id="192" name="直線コネクタ 191"/>
        <xdr:cNvCxnSpPr/>
      </xdr:nvCxnSpPr>
      <xdr:spPr>
        <a:xfrm>
          <a:off x="3987800" y="101690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60</xdr:row>
      <xdr:rowOff>143328</xdr:rowOff>
    </xdr:to>
    <xdr:cxnSp macro="">
      <xdr:nvCxnSpPr>
        <xdr:cNvPr id="195" name="直線コネクタ 194"/>
        <xdr:cNvCxnSpPr/>
      </xdr:nvCxnSpPr>
      <xdr:spPr>
        <a:xfrm flipV="1">
          <a:off x="3098800" y="101690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148772</xdr:rowOff>
    </xdr:from>
    <xdr:to>
      <xdr:col>15</xdr:col>
      <xdr:colOff>98425</xdr:colOff>
      <xdr:row>60</xdr:row>
      <xdr:rowOff>143328</xdr:rowOff>
    </xdr:to>
    <xdr:cxnSp macro="">
      <xdr:nvCxnSpPr>
        <xdr:cNvPr id="198" name="直線コネクタ 197"/>
        <xdr:cNvCxnSpPr/>
      </xdr:nvCxnSpPr>
      <xdr:spPr>
        <a:xfrm>
          <a:off x="2209800" y="10092872"/>
          <a:ext cx="889000" cy="33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83457</xdr:rowOff>
    </xdr:from>
    <xdr:to>
      <xdr:col>11</xdr:col>
      <xdr:colOff>9525</xdr:colOff>
      <xdr:row>58</xdr:row>
      <xdr:rowOff>148772</xdr:rowOff>
    </xdr:to>
    <xdr:cxnSp macro="">
      <xdr:nvCxnSpPr>
        <xdr:cNvPr id="201" name="直線コネクタ 200"/>
        <xdr:cNvCxnSpPr/>
      </xdr:nvCxnSpPr>
      <xdr:spPr>
        <a:xfrm>
          <a:off x="1320800" y="10027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89807</xdr:rowOff>
    </xdr:from>
    <xdr:to>
      <xdr:col>24</xdr:col>
      <xdr:colOff>76200</xdr:colOff>
      <xdr:row>60</xdr:row>
      <xdr:rowOff>19957</xdr:rowOff>
    </xdr:to>
    <xdr:sp macro="" textlink="">
      <xdr:nvSpPr>
        <xdr:cNvPr id="211" name="楕円 210"/>
        <xdr:cNvSpPr/>
      </xdr:nvSpPr>
      <xdr:spPr>
        <a:xfrm>
          <a:off x="47752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61884</xdr:rowOff>
    </xdr:from>
    <xdr:ext cx="762000" cy="259045"/>
    <xdr:sp macro="" textlink="">
      <xdr:nvSpPr>
        <xdr:cNvPr id="212" name="扶助費該当値テキスト"/>
        <xdr:cNvSpPr txBox="1"/>
      </xdr:nvSpPr>
      <xdr:spPr>
        <a:xfrm>
          <a:off x="4914900" y="1017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13" name="楕円 212"/>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4" name="テキスト ボックス 213"/>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5" name="楕円 214"/>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6" name="テキスト ボックス 215"/>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97972</xdr:rowOff>
    </xdr:from>
    <xdr:to>
      <xdr:col>11</xdr:col>
      <xdr:colOff>60325</xdr:colOff>
      <xdr:row>59</xdr:row>
      <xdr:rowOff>28122</xdr:rowOff>
    </xdr:to>
    <xdr:sp macro="" textlink="">
      <xdr:nvSpPr>
        <xdr:cNvPr id="217" name="楕円 216"/>
        <xdr:cNvSpPr/>
      </xdr:nvSpPr>
      <xdr:spPr>
        <a:xfrm>
          <a:off x="2159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12899</xdr:rowOff>
    </xdr:from>
    <xdr:ext cx="762000" cy="259045"/>
    <xdr:sp macro="" textlink="">
      <xdr:nvSpPr>
        <xdr:cNvPr id="218" name="テキスト ボックス 217"/>
        <xdr:cNvSpPr txBox="1"/>
      </xdr:nvSpPr>
      <xdr:spPr>
        <a:xfrm>
          <a:off x="1828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32657</xdr:rowOff>
    </xdr:from>
    <xdr:to>
      <xdr:col>6</xdr:col>
      <xdr:colOff>171450</xdr:colOff>
      <xdr:row>58</xdr:row>
      <xdr:rowOff>134257</xdr:rowOff>
    </xdr:to>
    <xdr:sp macro="" textlink="">
      <xdr:nvSpPr>
        <xdr:cNvPr id="219" name="楕円 218"/>
        <xdr:cNvSpPr/>
      </xdr:nvSpPr>
      <xdr:spPr>
        <a:xfrm>
          <a:off x="1270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119034</xdr:rowOff>
    </xdr:from>
    <xdr:ext cx="762000" cy="259045"/>
    <xdr:sp macro="" textlink="">
      <xdr:nvSpPr>
        <xdr:cNvPr id="220" name="テキスト ボックス 219"/>
        <xdr:cNvSpPr txBox="1"/>
      </xdr:nvSpPr>
      <xdr:spPr>
        <a:xfrm>
          <a:off x="939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と同規模となったものの、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依然として国民健康保険特別会計への赤字繰出が大きく、実態として改善傾向にあるとは言えない。独立採算の原則からも、保険税の適正化を図り税収を主な財源とする一般財源の負担を減らしていかなければなら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34472</xdr:rowOff>
    </xdr:to>
    <xdr:cxnSp macro="">
      <xdr:nvCxnSpPr>
        <xdr:cNvPr id="255" name="直線コネクタ 254"/>
        <xdr:cNvCxnSpPr/>
      </xdr:nvCxnSpPr>
      <xdr:spPr>
        <a:xfrm>
          <a:off x="15671800" y="9603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59</xdr:row>
      <xdr:rowOff>140607</xdr:rowOff>
    </xdr:to>
    <xdr:cxnSp macro="">
      <xdr:nvCxnSpPr>
        <xdr:cNvPr id="258" name="直線コネクタ 257"/>
        <xdr:cNvCxnSpPr/>
      </xdr:nvCxnSpPr>
      <xdr:spPr>
        <a:xfrm flipV="1">
          <a:off x="14782800" y="9603015"/>
          <a:ext cx="889000" cy="6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64407</xdr:rowOff>
    </xdr:from>
    <xdr:to>
      <xdr:col>73</xdr:col>
      <xdr:colOff>180975</xdr:colOff>
      <xdr:row>59</xdr:row>
      <xdr:rowOff>140607</xdr:rowOff>
    </xdr:to>
    <xdr:cxnSp macro="">
      <xdr:nvCxnSpPr>
        <xdr:cNvPr id="261" name="直線コネクタ 260"/>
        <xdr:cNvCxnSpPr/>
      </xdr:nvCxnSpPr>
      <xdr:spPr>
        <a:xfrm>
          <a:off x="13893800" y="10179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20865</xdr:rowOff>
    </xdr:from>
    <xdr:to>
      <xdr:col>69</xdr:col>
      <xdr:colOff>92075</xdr:colOff>
      <xdr:row>59</xdr:row>
      <xdr:rowOff>64407</xdr:rowOff>
    </xdr:to>
    <xdr:cxnSp macro="">
      <xdr:nvCxnSpPr>
        <xdr:cNvPr id="264" name="直線コネクタ 263"/>
        <xdr:cNvCxnSpPr/>
      </xdr:nvCxnSpPr>
      <xdr:spPr>
        <a:xfrm>
          <a:off x="13004800" y="10136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4" name="楕円 273"/>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199</xdr:rowOff>
    </xdr:from>
    <xdr:ext cx="762000" cy="259045"/>
    <xdr:sp macro="" textlink="">
      <xdr:nvSpPr>
        <xdr:cNvPr id="275" name="その他該当値テキスト"/>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6" name="楕円 275"/>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77" name="テキスト ボックス 276"/>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89807</xdr:rowOff>
    </xdr:from>
    <xdr:to>
      <xdr:col>74</xdr:col>
      <xdr:colOff>31750</xdr:colOff>
      <xdr:row>60</xdr:row>
      <xdr:rowOff>19957</xdr:rowOff>
    </xdr:to>
    <xdr:sp macro="" textlink="">
      <xdr:nvSpPr>
        <xdr:cNvPr id="278" name="楕円 277"/>
        <xdr:cNvSpPr/>
      </xdr:nvSpPr>
      <xdr:spPr>
        <a:xfrm>
          <a:off x="14732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4734</xdr:rowOff>
    </xdr:from>
    <xdr:ext cx="762000" cy="259045"/>
    <xdr:sp macro="" textlink="">
      <xdr:nvSpPr>
        <xdr:cNvPr id="279" name="テキスト ボックス 278"/>
        <xdr:cNvSpPr txBox="1"/>
      </xdr:nvSpPr>
      <xdr:spPr>
        <a:xfrm>
          <a:off x="14401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80" name="楕円 279"/>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99984</xdr:rowOff>
    </xdr:from>
    <xdr:ext cx="762000" cy="259045"/>
    <xdr:sp macro="" textlink="">
      <xdr:nvSpPr>
        <xdr:cNvPr id="281" name="テキスト ボックス 280"/>
        <xdr:cNvSpPr txBox="1"/>
      </xdr:nvSpPr>
      <xdr:spPr>
        <a:xfrm>
          <a:off x="13512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141515</xdr:rowOff>
    </xdr:from>
    <xdr:to>
      <xdr:col>65</xdr:col>
      <xdr:colOff>53975</xdr:colOff>
      <xdr:row>59</xdr:row>
      <xdr:rowOff>71665</xdr:rowOff>
    </xdr:to>
    <xdr:sp macro="" textlink="">
      <xdr:nvSpPr>
        <xdr:cNvPr id="282" name="楕円 281"/>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56442</xdr:rowOff>
    </xdr:from>
    <xdr:ext cx="762000" cy="259045"/>
    <xdr:sp macro="" textlink="">
      <xdr:nvSpPr>
        <xdr:cNvPr id="283" name="テキスト ボックス 282"/>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った。比率は下水道事業会計負担金及び補助金の減により減少したものの、令和２年度に引き続き、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類似団体平均や東京都平均を上回っ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ている状況にあり、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各種補助金等に関して、今後もそのあり方を常に問い直していく必要がある。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74422</xdr:rowOff>
    </xdr:to>
    <xdr:cxnSp macro="">
      <xdr:nvCxnSpPr>
        <xdr:cNvPr id="313" name="直線コネクタ 312"/>
        <xdr:cNvCxnSpPr/>
      </xdr:nvCxnSpPr>
      <xdr:spPr>
        <a:xfrm flipV="1">
          <a:off x="15671800" y="63494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37</xdr:row>
      <xdr:rowOff>74422</xdr:rowOff>
    </xdr:to>
    <xdr:cxnSp macro="">
      <xdr:nvCxnSpPr>
        <xdr:cNvPr id="316" name="直線コネクタ 315"/>
        <xdr:cNvCxnSpPr/>
      </xdr:nvCxnSpPr>
      <xdr:spPr>
        <a:xfrm>
          <a:off x="14782800" y="614375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143002</xdr:rowOff>
    </xdr:to>
    <xdr:cxnSp macro="">
      <xdr:nvCxnSpPr>
        <xdr:cNvPr id="319" name="直線コネクタ 318"/>
        <xdr:cNvCxnSpPr/>
      </xdr:nvCxnSpPr>
      <xdr:spPr>
        <a:xfrm>
          <a:off x="13893800" y="6130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129286</xdr:rowOff>
    </xdr:to>
    <xdr:cxnSp macro="">
      <xdr:nvCxnSpPr>
        <xdr:cNvPr id="322" name="直線コネクタ 321"/>
        <xdr:cNvCxnSpPr/>
      </xdr:nvCxnSpPr>
      <xdr:spPr>
        <a:xfrm>
          <a:off x="13004800" y="60980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32" name="楕円 331"/>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33"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34" name="楕円 333"/>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35" name="テキスト ボックス 334"/>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6" name="楕円 335"/>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7" name="テキスト ボックス 336"/>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8" name="楕円 337"/>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9" name="テキスト ボックス 338"/>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40" name="楕円 339"/>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41" name="テキスト ボックス 340"/>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年度は臨時財政対策債を発行せず、また過去の市債の元利償還が進んだが、新たに借り入れた起債の償還が始まったため、公債費は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％と前年度に比べて０．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今後も適正な地方債残高の管理及び赤字地方債の発行に頼らない財政を目指さなくてはならない。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31750</xdr:rowOff>
    </xdr:to>
    <xdr:cxnSp macro="">
      <xdr:nvCxnSpPr>
        <xdr:cNvPr id="374" name="直線コネクタ 373"/>
        <xdr:cNvCxnSpPr/>
      </xdr:nvCxnSpPr>
      <xdr:spPr>
        <a:xfrm>
          <a:off x="3987800" y="12875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16510</xdr:rowOff>
    </xdr:to>
    <xdr:cxnSp macro="">
      <xdr:nvCxnSpPr>
        <xdr:cNvPr id="377" name="直線コネクタ 376"/>
        <xdr:cNvCxnSpPr/>
      </xdr:nvCxnSpPr>
      <xdr:spPr>
        <a:xfrm>
          <a:off x="3098800" y="12867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31750</xdr:rowOff>
    </xdr:to>
    <xdr:cxnSp macro="">
      <xdr:nvCxnSpPr>
        <xdr:cNvPr id="380" name="直線コネクタ 379"/>
        <xdr:cNvCxnSpPr/>
      </xdr:nvCxnSpPr>
      <xdr:spPr>
        <a:xfrm flipV="1">
          <a:off x="2209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46990</xdr:rowOff>
    </xdr:to>
    <xdr:cxnSp macro="">
      <xdr:nvCxnSpPr>
        <xdr:cNvPr id="383" name="直線コネクタ 382"/>
        <xdr:cNvCxnSpPr/>
      </xdr:nvCxnSpPr>
      <xdr:spPr>
        <a:xfrm flipV="1">
          <a:off x="1320800" y="12890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3" name="楕円 392"/>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4"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95" name="楕円 394"/>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96" name="テキスト ボックス 39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7" name="楕円 396"/>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8" name="テキスト ボックス 397"/>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9" name="楕円 398"/>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400" name="テキスト ボックス 399"/>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401" name="楕円 400"/>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402" name="テキスト ボックス 401"/>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に比べ高止まりをしている。公債費の占める割合自体が低いこともあるが、類似団体と比較する中で見えてくる国立市の特徴として、扶助費と他会計への繰出金等に係る経常収支比率が高いことが挙げられる。扶助費の中でも社会福祉費が特に高い水準にあり、障害者福祉に係る経費が主な内容である。また繰出金等については、国民健康保険特別会計等への赤字繰出しや、下水道事業会計への公債費にかかる補助費等の高止まりが主な要因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122428</xdr:rowOff>
    </xdr:from>
    <xdr:to>
      <xdr:col>82</xdr:col>
      <xdr:colOff>107950</xdr:colOff>
      <xdr:row>81</xdr:row>
      <xdr:rowOff>1270</xdr:rowOff>
    </xdr:to>
    <xdr:cxnSp macro="">
      <xdr:nvCxnSpPr>
        <xdr:cNvPr id="433" name="直線コネクタ 432"/>
        <xdr:cNvCxnSpPr/>
      </xdr:nvCxnSpPr>
      <xdr:spPr>
        <a:xfrm flipV="1">
          <a:off x="15671800" y="138384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1270</xdr:rowOff>
    </xdr:from>
    <xdr:to>
      <xdr:col>78</xdr:col>
      <xdr:colOff>69850</xdr:colOff>
      <xdr:row>81</xdr:row>
      <xdr:rowOff>92711</xdr:rowOff>
    </xdr:to>
    <xdr:cxnSp macro="">
      <xdr:nvCxnSpPr>
        <xdr:cNvPr id="436" name="直線コネクタ 435"/>
        <xdr:cNvCxnSpPr/>
      </xdr:nvCxnSpPr>
      <xdr:spPr>
        <a:xfrm flipV="1">
          <a:off x="14782800" y="138887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67563</xdr:rowOff>
    </xdr:from>
    <xdr:to>
      <xdr:col>73</xdr:col>
      <xdr:colOff>180975</xdr:colOff>
      <xdr:row>81</xdr:row>
      <xdr:rowOff>92711</xdr:rowOff>
    </xdr:to>
    <xdr:cxnSp macro="">
      <xdr:nvCxnSpPr>
        <xdr:cNvPr id="439" name="直線コネクタ 438"/>
        <xdr:cNvCxnSpPr/>
      </xdr:nvCxnSpPr>
      <xdr:spPr>
        <a:xfrm>
          <a:off x="13893800" y="13783563"/>
          <a:ext cx="8890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3556</xdr:rowOff>
    </xdr:from>
    <xdr:to>
      <xdr:col>69</xdr:col>
      <xdr:colOff>92075</xdr:colOff>
      <xdr:row>80</xdr:row>
      <xdr:rowOff>67563</xdr:rowOff>
    </xdr:to>
    <xdr:cxnSp macro="">
      <xdr:nvCxnSpPr>
        <xdr:cNvPr id="442" name="直線コネクタ 441"/>
        <xdr:cNvCxnSpPr/>
      </xdr:nvCxnSpPr>
      <xdr:spPr>
        <a:xfrm>
          <a:off x="13004800" y="137195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71628</xdr:rowOff>
    </xdr:from>
    <xdr:to>
      <xdr:col>82</xdr:col>
      <xdr:colOff>158750</xdr:colOff>
      <xdr:row>81</xdr:row>
      <xdr:rowOff>1778</xdr:rowOff>
    </xdr:to>
    <xdr:sp macro="" textlink="">
      <xdr:nvSpPr>
        <xdr:cNvPr id="452" name="楕円 451"/>
        <xdr:cNvSpPr/>
      </xdr:nvSpPr>
      <xdr:spPr>
        <a:xfrm>
          <a:off x="164592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151655</xdr:rowOff>
    </xdr:from>
    <xdr:ext cx="762000" cy="259045"/>
    <xdr:sp macro="" textlink="">
      <xdr:nvSpPr>
        <xdr:cNvPr id="453" name="公債費以外該当値テキスト"/>
        <xdr:cNvSpPr txBox="1"/>
      </xdr:nvSpPr>
      <xdr:spPr>
        <a:xfrm>
          <a:off x="16598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121920</xdr:rowOff>
    </xdr:from>
    <xdr:to>
      <xdr:col>78</xdr:col>
      <xdr:colOff>120650</xdr:colOff>
      <xdr:row>81</xdr:row>
      <xdr:rowOff>52070</xdr:rowOff>
    </xdr:to>
    <xdr:sp macro="" textlink="">
      <xdr:nvSpPr>
        <xdr:cNvPr id="454" name="楕円 453"/>
        <xdr:cNvSpPr/>
      </xdr:nvSpPr>
      <xdr:spPr>
        <a:xfrm>
          <a:off x="15621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36847</xdr:rowOff>
    </xdr:from>
    <xdr:ext cx="736600" cy="259045"/>
    <xdr:sp macro="" textlink="">
      <xdr:nvSpPr>
        <xdr:cNvPr id="455" name="テキスト ボックス 454"/>
        <xdr:cNvSpPr txBox="1"/>
      </xdr:nvSpPr>
      <xdr:spPr>
        <a:xfrm>
          <a:off x="15290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41911</xdr:rowOff>
    </xdr:from>
    <xdr:to>
      <xdr:col>74</xdr:col>
      <xdr:colOff>31750</xdr:colOff>
      <xdr:row>81</xdr:row>
      <xdr:rowOff>143511</xdr:rowOff>
    </xdr:to>
    <xdr:sp macro="" textlink="">
      <xdr:nvSpPr>
        <xdr:cNvPr id="456" name="楕円 455"/>
        <xdr:cNvSpPr/>
      </xdr:nvSpPr>
      <xdr:spPr>
        <a:xfrm>
          <a:off x="14732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128288</xdr:rowOff>
    </xdr:from>
    <xdr:ext cx="762000" cy="259045"/>
    <xdr:sp macro="" textlink="">
      <xdr:nvSpPr>
        <xdr:cNvPr id="457" name="テキスト ボックス 456"/>
        <xdr:cNvSpPr txBox="1"/>
      </xdr:nvSpPr>
      <xdr:spPr>
        <a:xfrm>
          <a:off x="14401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16763</xdr:rowOff>
    </xdr:from>
    <xdr:to>
      <xdr:col>69</xdr:col>
      <xdr:colOff>142875</xdr:colOff>
      <xdr:row>80</xdr:row>
      <xdr:rowOff>118363</xdr:rowOff>
    </xdr:to>
    <xdr:sp macro="" textlink="">
      <xdr:nvSpPr>
        <xdr:cNvPr id="458" name="楕円 457"/>
        <xdr:cNvSpPr/>
      </xdr:nvSpPr>
      <xdr:spPr>
        <a:xfrm>
          <a:off x="13843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103140</xdr:rowOff>
    </xdr:from>
    <xdr:ext cx="762000" cy="259045"/>
    <xdr:sp macro="" textlink="">
      <xdr:nvSpPr>
        <xdr:cNvPr id="459" name="テキスト ボックス 458"/>
        <xdr:cNvSpPr txBox="1"/>
      </xdr:nvSpPr>
      <xdr:spPr>
        <a:xfrm>
          <a:off x="13512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60" name="楕円 459"/>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61" name="テキスト ボックス 460"/>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27276</xdr:rowOff>
    </xdr:from>
    <xdr:to>
      <xdr:col>29</xdr:col>
      <xdr:colOff>127000</xdr:colOff>
      <xdr:row>17</xdr:row>
      <xdr:rowOff>69812</xdr:rowOff>
    </xdr:to>
    <xdr:cxnSp macro="">
      <xdr:nvCxnSpPr>
        <xdr:cNvPr id="52" name="直線コネクタ 51"/>
        <xdr:cNvCxnSpPr/>
      </xdr:nvCxnSpPr>
      <xdr:spPr bwMode="auto">
        <a:xfrm flipV="1">
          <a:off x="5003800" y="2989551"/>
          <a:ext cx="647700" cy="42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69812</xdr:rowOff>
    </xdr:from>
    <xdr:to>
      <xdr:col>26</xdr:col>
      <xdr:colOff>50800</xdr:colOff>
      <xdr:row>17</xdr:row>
      <xdr:rowOff>120088</xdr:rowOff>
    </xdr:to>
    <xdr:cxnSp macro="">
      <xdr:nvCxnSpPr>
        <xdr:cNvPr id="55" name="直線コネクタ 54"/>
        <xdr:cNvCxnSpPr/>
      </xdr:nvCxnSpPr>
      <xdr:spPr bwMode="auto">
        <a:xfrm flipV="1">
          <a:off x="4305300" y="3032087"/>
          <a:ext cx="698500" cy="50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120088</xdr:rowOff>
    </xdr:from>
    <xdr:to>
      <xdr:col>22</xdr:col>
      <xdr:colOff>114300</xdr:colOff>
      <xdr:row>17</xdr:row>
      <xdr:rowOff>121770</xdr:rowOff>
    </xdr:to>
    <xdr:cxnSp macro="">
      <xdr:nvCxnSpPr>
        <xdr:cNvPr id="58" name="直線コネクタ 57"/>
        <xdr:cNvCxnSpPr/>
      </xdr:nvCxnSpPr>
      <xdr:spPr bwMode="auto">
        <a:xfrm flipV="1">
          <a:off x="3606800" y="3082363"/>
          <a:ext cx="698500" cy="1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121770</xdr:rowOff>
    </xdr:from>
    <xdr:to>
      <xdr:col>18</xdr:col>
      <xdr:colOff>177800</xdr:colOff>
      <xdr:row>17</xdr:row>
      <xdr:rowOff>136335</xdr:rowOff>
    </xdr:to>
    <xdr:cxnSp macro="">
      <xdr:nvCxnSpPr>
        <xdr:cNvPr id="61" name="直線コネクタ 60"/>
        <xdr:cNvCxnSpPr/>
      </xdr:nvCxnSpPr>
      <xdr:spPr bwMode="auto">
        <a:xfrm flipV="1">
          <a:off x="2908300" y="3084045"/>
          <a:ext cx="698500" cy="14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147926</xdr:rowOff>
    </xdr:from>
    <xdr:to>
      <xdr:col>29</xdr:col>
      <xdr:colOff>177800</xdr:colOff>
      <xdr:row>17</xdr:row>
      <xdr:rowOff>78076</xdr:rowOff>
    </xdr:to>
    <xdr:sp macro="" textlink="">
      <xdr:nvSpPr>
        <xdr:cNvPr id="71" name="楕円 70"/>
        <xdr:cNvSpPr/>
      </xdr:nvSpPr>
      <xdr:spPr bwMode="auto">
        <a:xfrm>
          <a:off x="5600700" y="2938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164453</xdr:rowOff>
    </xdr:from>
    <xdr:ext cx="762000" cy="259045"/>
    <xdr:sp macro="" textlink="">
      <xdr:nvSpPr>
        <xdr:cNvPr id="72" name="人口1人当たり決算額の推移該当値テキスト130"/>
        <xdr:cNvSpPr txBox="1"/>
      </xdr:nvSpPr>
      <xdr:spPr>
        <a:xfrm>
          <a:off x="5740400" y="278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19012</xdr:rowOff>
    </xdr:from>
    <xdr:to>
      <xdr:col>26</xdr:col>
      <xdr:colOff>101600</xdr:colOff>
      <xdr:row>17</xdr:row>
      <xdr:rowOff>120612</xdr:rowOff>
    </xdr:to>
    <xdr:sp macro="" textlink="">
      <xdr:nvSpPr>
        <xdr:cNvPr id="73" name="楕円 72"/>
        <xdr:cNvSpPr/>
      </xdr:nvSpPr>
      <xdr:spPr bwMode="auto">
        <a:xfrm>
          <a:off x="4953000" y="2981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130789</xdr:rowOff>
    </xdr:from>
    <xdr:ext cx="736600" cy="259045"/>
    <xdr:sp macro="" textlink="">
      <xdr:nvSpPr>
        <xdr:cNvPr id="74" name="テキスト ボックス 73"/>
        <xdr:cNvSpPr txBox="1"/>
      </xdr:nvSpPr>
      <xdr:spPr>
        <a:xfrm>
          <a:off x="4622800" y="2750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69288</xdr:rowOff>
    </xdr:from>
    <xdr:to>
      <xdr:col>22</xdr:col>
      <xdr:colOff>165100</xdr:colOff>
      <xdr:row>17</xdr:row>
      <xdr:rowOff>170888</xdr:rowOff>
    </xdr:to>
    <xdr:sp macro="" textlink="">
      <xdr:nvSpPr>
        <xdr:cNvPr id="75" name="楕円 74"/>
        <xdr:cNvSpPr/>
      </xdr:nvSpPr>
      <xdr:spPr bwMode="auto">
        <a:xfrm>
          <a:off x="4254500" y="303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9615</xdr:rowOff>
    </xdr:from>
    <xdr:ext cx="762000" cy="259045"/>
    <xdr:sp macro="" textlink="">
      <xdr:nvSpPr>
        <xdr:cNvPr id="76" name="テキスト ボックス 75"/>
        <xdr:cNvSpPr txBox="1"/>
      </xdr:nvSpPr>
      <xdr:spPr>
        <a:xfrm>
          <a:off x="3924300" y="280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70970</xdr:rowOff>
    </xdr:from>
    <xdr:to>
      <xdr:col>19</xdr:col>
      <xdr:colOff>38100</xdr:colOff>
      <xdr:row>18</xdr:row>
      <xdr:rowOff>1120</xdr:rowOff>
    </xdr:to>
    <xdr:sp macro="" textlink="">
      <xdr:nvSpPr>
        <xdr:cNvPr id="77" name="楕円 76"/>
        <xdr:cNvSpPr/>
      </xdr:nvSpPr>
      <xdr:spPr bwMode="auto">
        <a:xfrm>
          <a:off x="3556000" y="303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11297</xdr:rowOff>
    </xdr:from>
    <xdr:ext cx="762000" cy="259045"/>
    <xdr:sp macro="" textlink="">
      <xdr:nvSpPr>
        <xdr:cNvPr id="78" name="テキスト ボックス 77"/>
        <xdr:cNvSpPr txBox="1"/>
      </xdr:nvSpPr>
      <xdr:spPr>
        <a:xfrm>
          <a:off x="3225800" y="280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85535</xdr:rowOff>
    </xdr:from>
    <xdr:to>
      <xdr:col>15</xdr:col>
      <xdr:colOff>101600</xdr:colOff>
      <xdr:row>18</xdr:row>
      <xdr:rowOff>15685</xdr:rowOff>
    </xdr:to>
    <xdr:sp macro="" textlink="">
      <xdr:nvSpPr>
        <xdr:cNvPr id="79" name="楕円 78"/>
        <xdr:cNvSpPr/>
      </xdr:nvSpPr>
      <xdr:spPr bwMode="auto">
        <a:xfrm>
          <a:off x="2857500" y="304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25862</xdr:rowOff>
    </xdr:from>
    <xdr:ext cx="762000" cy="259045"/>
    <xdr:sp macro="" textlink="">
      <xdr:nvSpPr>
        <xdr:cNvPr id="80" name="テキスト ボックス 79"/>
        <xdr:cNvSpPr txBox="1"/>
      </xdr:nvSpPr>
      <xdr:spPr>
        <a:xfrm>
          <a:off x="2527300" y="281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45194</xdr:rowOff>
    </xdr:from>
    <xdr:to>
      <xdr:col>29</xdr:col>
      <xdr:colOff>127000</xdr:colOff>
      <xdr:row>37</xdr:row>
      <xdr:rowOff>105315</xdr:rowOff>
    </xdr:to>
    <xdr:cxnSp macro="">
      <xdr:nvCxnSpPr>
        <xdr:cNvPr id="115" name="直線コネクタ 114"/>
        <xdr:cNvCxnSpPr/>
      </xdr:nvCxnSpPr>
      <xdr:spPr bwMode="auto">
        <a:xfrm flipV="1">
          <a:off x="5003800" y="7169894"/>
          <a:ext cx="6477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105315</xdr:rowOff>
    </xdr:from>
    <xdr:to>
      <xdr:col>26</xdr:col>
      <xdr:colOff>50800</xdr:colOff>
      <xdr:row>37</xdr:row>
      <xdr:rowOff>171806</xdr:rowOff>
    </xdr:to>
    <xdr:cxnSp macro="">
      <xdr:nvCxnSpPr>
        <xdr:cNvPr id="118" name="直線コネクタ 117"/>
        <xdr:cNvCxnSpPr/>
      </xdr:nvCxnSpPr>
      <xdr:spPr bwMode="auto">
        <a:xfrm flipV="1">
          <a:off x="4305300" y="7230015"/>
          <a:ext cx="698500" cy="66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171806</xdr:rowOff>
    </xdr:from>
    <xdr:to>
      <xdr:col>22</xdr:col>
      <xdr:colOff>114300</xdr:colOff>
      <xdr:row>37</xdr:row>
      <xdr:rowOff>196266</xdr:rowOff>
    </xdr:to>
    <xdr:cxnSp macro="">
      <xdr:nvCxnSpPr>
        <xdr:cNvPr id="121" name="直線コネクタ 120"/>
        <xdr:cNvCxnSpPr/>
      </xdr:nvCxnSpPr>
      <xdr:spPr bwMode="auto">
        <a:xfrm flipV="1">
          <a:off x="3606800" y="7296506"/>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196266</xdr:rowOff>
    </xdr:from>
    <xdr:to>
      <xdr:col>18</xdr:col>
      <xdr:colOff>177800</xdr:colOff>
      <xdr:row>37</xdr:row>
      <xdr:rowOff>199041</xdr:rowOff>
    </xdr:to>
    <xdr:cxnSp macro="">
      <xdr:nvCxnSpPr>
        <xdr:cNvPr id="124" name="直線コネクタ 123"/>
        <xdr:cNvCxnSpPr/>
      </xdr:nvCxnSpPr>
      <xdr:spPr bwMode="auto">
        <a:xfrm flipV="1">
          <a:off x="2908300" y="7320966"/>
          <a:ext cx="698500" cy="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165844</xdr:rowOff>
    </xdr:from>
    <xdr:to>
      <xdr:col>29</xdr:col>
      <xdr:colOff>177800</xdr:colOff>
      <xdr:row>37</xdr:row>
      <xdr:rowOff>95994</xdr:rowOff>
    </xdr:to>
    <xdr:sp macro="" textlink="">
      <xdr:nvSpPr>
        <xdr:cNvPr id="134" name="楕円 133"/>
        <xdr:cNvSpPr/>
      </xdr:nvSpPr>
      <xdr:spPr bwMode="auto">
        <a:xfrm>
          <a:off x="5600700" y="711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137921</xdr:rowOff>
    </xdr:from>
    <xdr:ext cx="762000" cy="259045"/>
    <xdr:sp macro="" textlink="">
      <xdr:nvSpPr>
        <xdr:cNvPr id="135" name="人口1人当たり決算額の推移該当値テキスト445"/>
        <xdr:cNvSpPr txBox="1"/>
      </xdr:nvSpPr>
      <xdr:spPr>
        <a:xfrm>
          <a:off x="5740400" y="709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54515</xdr:rowOff>
    </xdr:from>
    <xdr:to>
      <xdr:col>26</xdr:col>
      <xdr:colOff>101600</xdr:colOff>
      <xdr:row>37</xdr:row>
      <xdr:rowOff>156115</xdr:rowOff>
    </xdr:to>
    <xdr:sp macro="" textlink="">
      <xdr:nvSpPr>
        <xdr:cNvPr id="136" name="楕円 135"/>
        <xdr:cNvSpPr/>
      </xdr:nvSpPr>
      <xdr:spPr bwMode="auto">
        <a:xfrm>
          <a:off x="4953000" y="717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140892</xdr:rowOff>
    </xdr:from>
    <xdr:ext cx="736600" cy="259045"/>
    <xdr:sp macro="" textlink="">
      <xdr:nvSpPr>
        <xdr:cNvPr id="137" name="テキスト ボックス 136"/>
        <xdr:cNvSpPr txBox="1"/>
      </xdr:nvSpPr>
      <xdr:spPr>
        <a:xfrm>
          <a:off x="4622800" y="7265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121006</xdr:rowOff>
    </xdr:from>
    <xdr:to>
      <xdr:col>22</xdr:col>
      <xdr:colOff>165100</xdr:colOff>
      <xdr:row>37</xdr:row>
      <xdr:rowOff>222606</xdr:rowOff>
    </xdr:to>
    <xdr:sp macro="" textlink="">
      <xdr:nvSpPr>
        <xdr:cNvPr id="138" name="楕円 137"/>
        <xdr:cNvSpPr/>
      </xdr:nvSpPr>
      <xdr:spPr bwMode="auto">
        <a:xfrm>
          <a:off x="4254500" y="7245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207383</xdr:rowOff>
    </xdr:from>
    <xdr:ext cx="762000" cy="259045"/>
    <xdr:sp macro="" textlink="">
      <xdr:nvSpPr>
        <xdr:cNvPr id="139" name="テキスト ボックス 138"/>
        <xdr:cNvSpPr txBox="1"/>
      </xdr:nvSpPr>
      <xdr:spPr>
        <a:xfrm>
          <a:off x="3924300" y="733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145466</xdr:rowOff>
    </xdr:from>
    <xdr:to>
      <xdr:col>19</xdr:col>
      <xdr:colOff>38100</xdr:colOff>
      <xdr:row>37</xdr:row>
      <xdr:rowOff>247066</xdr:rowOff>
    </xdr:to>
    <xdr:sp macro="" textlink="">
      <xdr:nvSpPr>
        <xdr:cNvPr id="140" name="楕円 139"/>
        <xdr:cNvSpPr/>
      </xdr:nvSpPr>
      <xdr:spPr bwMode="auto">
        <a:xfrm>
          <a:off x="3556000" y="727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231843</xdr:rowOff>
    </xdr:from>
    <xdr:ext cx="762000" cy="259045"/>
    <xdr:sp macro="" textlink="">
      <xdr:nvSpPr>
        <xdr:cNvPr id="141" name="テキスト ボックス 140"/>
        <xdr:cNvSpPr txBox="1"/>
      </xdr:nvSpPr>
      <xdr:spPr>
        <a:xfrm>
          <a:off x="3225800" y="735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148241</xdr:rowOff>
    </xdr:from>
    <xdr:to>
      <xdr:col>15</xdr:col>
      <xdr:colOff>101600</xdr:colOff>
      <xdr:row>37</xdr:row>
      <xdr:rowOff>249841</xdr:rowOff>
    </xdr:to>
    <xdr:sp macro="" textlink="">
      <xdr:nvSpPr>
        <xdr:cNvPr id="142" name="楕円 141"/>
        <xdr:cNvSpPr/>
      </xdr:nvSpPr>
      <xdr:spPr bwMode="auto">
        <a:xfrm>
          <a:off x="2857500" y="727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234618</xdr:rowOff>
    </xdr:from>
    <xdr:ext cx="762000" cy="259045"/>
    <xdr:sp macro="" textlink="">
      <xdr:nvSpPr>
        <xdr:cNvPr id="143" name="テキスト ボックス 142"/>
        <xdr:cNvSpPr txBox="1"/>
      </xdr:nvSpPr>
      <xdr:spPr>
        <a:xfrm>
          <a:off x="2527300" y="735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76,317
74,660
8.15
35,253,305
34,182,290
1,031,250
16,764,713
11,531,511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84569</xdr:rowOff>
    </xdr:from>
    <xdr:to>
      <xdr:col>24</xdr:col>
      <xdr:colOff>63500</xdr:colOff>
      <xdr:row>35</xdr:row>
      <xdr:rowOff>119050</xdr:rowOff>
    </xdr:to>
    <xdr:cxnSp macro="">
      <xdr:nvCxnSpPr>
        <xdr:cNvPr id="61" name="直線コネクタ 60"/>
        <xdr:cNvCxnSpPr/>
      </xdr:nvCxnSpPr>
      <xdr:spPr>
        <a:xfrm flipV="1">
          <a:off x="3797300" y="6085319"/>
          <a:ext cx="8382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119050</xdr:rowOff>
    </xdr:from>
    <xdr:to>
      <xdr:col>19</xdr:col>
      <xdr:colOff>177800</xdr:colOff>
      <xdr:row>36</xdr:row>
      <xdr:rowOff>65615</xdr:rowOff>
    </xdr:to>
    <xdr:cxnSp macro="">
      <xdr:nvCxnSpPr>
        <xdr:cNvPr id="64" name="直線コネクタ 63"/>
        <xdr:cNvCxnSpPr/>
      </xdr:nvCxnSpPr>
      <xdr:spPr>
        <a:xfrm flipV="1">
          <a:off x="2908300" y="6119800"/>
          <a:ext cx="889000" cy="1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37440</xdr:rowOff>
    </xdr:from>
    <xdr:to>
      <xdr:col>15</xdr:col>
      <xdr:colOff>50800</xdr:colOff>
      <xdr:row>36</xdr:row>
      <xdr:rowOff>65615</xdr:rowOff>
    </xdr:to>
    <xdr:cxnSp macro="">
      <xdr:nvCxnSpPr>
        <xdr:cNvPr id="67" name="直線コネクタ 66"/>
        <xdr:cNvCxnSpPr/>
      </xdr:nvCxnSpPr>
      <xdr:spPr>
        <a:xfrm>
          <a:off x="2019300" y="6209640"/>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17799</xdr:rowOff>
    </xdr:from>
    <xdr:to>
      <xdr:col>10</xdr:col>
      <xdr:colOff>114300</xdr:colOff>
      <xdr:row>36</xdr:row>
      <xdr:rowOff>37440</xdr:rowOff>
    </xdr:to>
    <xdr:cxnSp macro="">
      <xdr:nvCxnSpPr>
        <xdr:cNvPr id="70" name="直線コネクタ 69"/>
        <xdr:cNvCxnSpPr/>
      </xdr:nvCxnSpPr>
      <xdr:spPr>
        <a:xfrm>
          <a:off x="1130300" y="6189999"/>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33769</xdr:rowOff>
    </xdr:from>
    <xdr:to>
      <xdr:col>24</xdr:col>
      <xdr:colOff>114300</xdr:colOff>
      <xdr:row>35</xdr:row>
      <xdr:rowOff>135369</xdr:rowOff>
    </xdr:to>
    <xdr:sp macro="" textlink="">
      <xdr:nvSpPr>
        <xdr:cNvPr id="80" name="楕円 79"/>
        <xdr:cNvSpPr/>
      </xdr:nvSpPr>
      <xdr:spPr>
        <a:xfrm>
          <a:off x="4584700" y="60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56646</xdr:rowOff>
    </xdr:from>
    <xdr:ext cx="534377" cy="259045"/>
    <xdr:sp macro="" textlink="">
      <xdr:nvSpPr>
        <xdr:cNvPr id="81" name="人件費該当値テキスト"/>
        <xdr:cNvSpPr txBox="1"/>
      </xdr:nvSpPr>
      <xdr:spPr>
        <a:xfrm>
          <a:off x="4686300" y="588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68250</xdr:rowOff>
    </xdr:from>
    <xdr:to>
      <xdr:col>20</xdr:col>
      <xdr:colOff>38100</xdr:colOff>
      <xdr:row>35</xdr:row>
      <xdr:rowOff>169850</xdr:rowOff>
    </xdr:to>
    <xdr:sp macro="" textlink="">
      <xdr:nvSpPr>
        <xdr:cNvPr id="82" name="楕円 81"/>
        <xdr:cNvSpPr/>
      </xdr:nvSpPr>
      <xdr:spPr>
        <a:xfrm>
          <a:off x="3746500" y="60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14927</xdr:rowOff>
    </xdr:from>
    <xdr:ext cx="534377" cy="259045"/>
    <xdr:sp macro="" textlink="">
      <xdr:nvSpPr>
        <xdr:cNvPr id="83" name="テキスト ボックス 82"/>
        <xdr:cNvSpPr txBox="1"/>
      </xdr:nvSpPr>
      <xdr:spPr>
        <a:xfrm>
          <a:off x="3530111" y="58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14815</xdr:rowOff>
    </xdr:from>
    <xdr:to>
      <xdr:col>15</xdr:col>
      <xdr:colOff>101600</xdr:colOff>
      <xdr:row>36</xdr:row>
      <xdr:rowOff>116415</xdr:rowOff>
    </xdr:to>
    <xdr:sp macro="" textlink="">
      <xdr:nvSpPr>
        <xdr:cNvPr id="84" name="楕円 83"/>
        <xdr:cNvSpPr/>
      </xdr:nvSpPr>
      <xdr:spPr>
        <a:xfrm>
          <a:off x="2857500" y="61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132942</xdr:rowOff>
    </xdr:from>
    <xdr:ext cx="534377" cy="259045"/>
    <xdr:sp macro="" textlink="">
      <xdr:nvSpPr>
        <xdr:cNvPr id="85" name="テキスト ボックス 84"/>
        <xdr:cNvSpPr txBox="1"/>
      </xdr:nvSpPr>
      <xdr:spPr>
        <a:xfrm>
          <a:off x="2641111" y="596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158090</xdr:rowOff>
    </xdr:from>
    <xdr:to>
      <xdr:col>10</xdr:col>
      <xdr:colOff>165100</xdr:colOff>
      <xdr:row>36</xdr:row>
      <xdr:rowOff>88240</xdr:rowOff>
    </xdr:to>
    <xdr:sp macro="" textlink="">
      <xdr:nvSpPr>
        <xdr:cNvPr id="86" name="楕円 85"/>
        <xdr:cNvSpPr/>
      </xdr:nvSpPr>
      <xdr:spPr>
        <a:xfrm>
          <a:off x="1968500" y="61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104767</xdr:rowOff>
    </xdr:from>
    <xdr:ext cx="534377" cy="259045"/>
    <xdr:sp macro="" textlink="">
      <xdr:nvSpPr>
        <xdr:cNvPr id="87" name="テキスト ボックス 86"/>
        <xdr:cNvSpPr txBox="1"/>
      </xdr:nvSpPr>
      <xdr:spPr>
        <a:xfrm>
          <a:off x="1752111" y="59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138449</xdr:rowOff>
    </xdr:from>
    <xdr:to>
      <xdr:col>6</xdr:col>
      <xdr:colOff>38100</xdr:colOff>
      <xdr:row>36</xdr:row>
      <xdr:rowOff>68599</xdr:rowOff>
    </xdr:to>
    <xdr:sp macro="" textlink="">
      <xdr:nvSpPr>
        <xdr:cNvPr id="88" name="楕円 87"/>
        <xdr:cNvSpPr/>
      </xdr:nvSpPr>
      <xdr:spPr>
        <a:xfrm>
          <a:off x="1079500" y="613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85126</xdr:rowOff>
    </xdr:from>
    <xdr:ext cx="534377" cy="259045"/>
    <xdr:sp macro="" textlink="">
      <xdr:nvSpPr>
        <xdr:cNvPr id="89" name="テキスト ボックス 88"/>
        <xdr:cNvSpPr txBox="1"/>
      </xdr:nvSpPr>
      <xdr:spPr>
        <a:xfrm>
          <a:off x="863111" y="591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127571</xdr:rowOff>
    </xdr:from>
    <xdr:to>
      <xdr:col>24</xdr:col>
      <xdr:colOff>63500</xdr:colOff>
      <xdr:row>57</xdr:row>
      <xdr:rowOff>74575</xdr:rowOff>
    </xdr:to>
    <xdr:cxnSp macro="">
      <xdr:nvCxnSpPr>
        <xdr:cNvPr id="119" name="直線コネクタ 118"/>
        <xdr:cNvCxnSpPr/>
      </xdr:nvCxnSpPr>
      <xdr:spPr>
        <a:xfrm flipV="1">
          <a:off x="3797300" y="9728771"/>
          <a:ext cx="838200" cy="1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67958</xdr:rowOff>
    </xdr:from>
    <xdr:to>
      <xdr:col>19</xdr:col>
      <xdr:colOff>177800</xdr:colOff>
      <xdr:row>57</xdr:row>
      <xdr:rowOff>74575</xdr:rowOff>
    </xdr:to>
    <xdr:cxnSp macro="">
      <xdr:nvCxnSpPr>
        <xdr:cNvPr id="122" name="直線コネクタ 121"/>
        <xdr:cNvCxnSpPr/>
      </xdr:nvCxnSpPr>
      <xdr:spPr>
        <a:xfrm>
          <a:off x="2908300" y="9840608"/>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67958</xdr:rowOff>
    </xdr:from>
    <xdr:to>
      <xdr:col>15</xdr:col>
      <xdr:colOff>50800</xdr:colOff>
      <xdr:row>57</xdr:row>
      <xdr:rowOff>112382</xdr:rowOff>
    </xdr:to>
    <xdr:cxnSp macro="">
      <xdr:nvCxnSpPr>
        <xdr:cNvPr id="125" name="直線コネクタ 124"/>
        <xdr:cNvCxnSpPr/>
      </xdr:nvCxnSpPr>
      <xdr:spPr>
        <a:xfrm flipV="1">
          <a:off x="2019300" y="9840608"/>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97536</xdr:rowOff>
    </xdr:from>
    <xdr:to>
      <xdr:col>10</xdr:col>
      <xdr:colOff>114300</xdr:colOff>
      <xdr:row>57</xdr:row>
      <xdr:rowOff>112382</xdr:rowOff>
    </xdr:to>
    <xdr:cxnSp macro="">
      <xdr:nvCxnSpPr>
        <xdr:cNvPr id="128" name="直線コネクタ 127"/>
        <xdr:cNvCxnSpPr/>
      </xdr:nvCxnSpPr>
      <xdr:spPr>
        <a:xfrm>
          <a:off x="1130300" y="9870186"/>
          <a:ext cx="8890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76771</xdr:rowOff>
    </xdr:from>
    <xdr:to>
      <xdr:col>24</xdr:col>
      <xdr:colOff>114300</xdr:colOff>
      <xdr:row>57</xdr:row>
      <xdr:rowOff>6921</xdr:rowOff>
    </xdr:to>
    <xdr:sp macro="" textlink="">
      <xdr:nvSpPr>
        <xdr:cNvPr id="138" name="楕円 137"/>
        <xdr:cNvSpPr/>
      </xdr:nvSpPr>
      <xdr:spPr>
        <a:xfrm>
          <a:off x="4584700" y="96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55198</xdr:rowOff>
    </xdr:from>
    <xdr:ext cx="534377" cy="259045"/>
    <xdr:sp macro="" textlink="">
      <xdr:nvSpPr>
        <xdr:cNvPr id="139" name="物件費該当値テキスト"/>
        <xdr:cNvSpPr txBox="1"/>
      </xdr:nvSpPr>
      <xdr:spPr>
        <a:xfrm>
          <a:off x="4686300" y="96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23775</xdr:rowOff>
    </xdr:from>
    <xdr:to>
      <xdr:col>20</xdr:col>
      <xdr:colOff>38100</xdr:colOff>
      <xdr:row>57</xdr:row>
      <xdr:rowOff>125375</xdr:rowOff>
    </xdr:to>
    <xdr:sp macro="" textlink="">
      <xdr:nvSpPr>
        <xdr:cNvPr id="140" name="楕円 139"/>
        <xdr:cNvSpPr/>
      </xdr:nvSpPr>
      <xdr:spPr>
        <a:xfrm>
          <a:off x="3746500" y="97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116502</xdr:rowOff>
    </xdr:from>
    <xdr:ext cx="534377" cy="259045"/>
    <xdr:sp macro="" textlink="">
      <xdr:nvSpPr>
        <xdr:cNvPr id="141" name="テキスト ボックス 140"/>
        <xdr:cNvSpPr txBox="1"/>
      </xdr:nvSpPr>
      <xdr:spPr>
        <a:xfrm>
          <a:off x="3530111" y="988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17158</xdr:rowOff>
    </xdr:from>
    <xdr:to>
      <xdr:col>15</xdr:col>
      <xdr:colOff>101600</xdr:colOff>
      <xdr:row>57</xdr:row>
      <xdr:rowOff>118758</xdr:rowOff>
    </xdr:to>
    <xdr:sp macro="" textlink="">
      <xdr:nvSpPr>
        <xdr:cNvPr id="142" name="楕円 141"/>
        <xdr:cNvSpPr/>
      </xdr:nvSpPr>
      <xdr:spPr>
        <a:xfrm>
          <a:off x="2857500" y="97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135285</xdr:rowOff>
    </xdr:from>
    <xdr:ext cx="534377" cy="259045"/>
    <xdr:sp macro="" textlink="">
      <xdr:nvSpPr>
        <xdr:cNvPr id="143" name="テキスト ボックス 142"/>
        <xdr:cNvSpPr txBox="1"/>
      </xdr:nvSpPr>
      <xdr:spPr>
        <a:xfrm>
          <a:off x="2641111" y="956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61582</xdr:rowOff>
    </xdr:from>
    <xdr:to>
      <xdr:col>10</xdr:col>
      <xdr:colOff>165100</xdr:colOff>
      <xdr:row>57</xdr:row>
      <xdr:rowOff>163182</xdr:rowOff>
    </xdr:to>
    <xdr:sp macro="" textlink="">
      <xdr:nvSpPr>
        <xdr:cNvPr id="144" name="楕円 143"/>
        <xdr:cNvSpPr/>
      </xdr:nvSpPr>
      <xdr:spPr>
        <a:xfrm>
          <a:off x="1968500" y="983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8259</xdr:rowOff>
    </xdr:from>
    <xdr:ext cx="534377" cy="259045"/>
    <xdr:sp macro="" textlink="">
      <xdr:nvSpPr>
        <xdr:cNvPr id="145" name="テキスト ボックス 144"/>
        <xdr:cNvSpPr txBox="1"/>
      </xdr:nvSpPr>
      <xdr:spPr>
        <a:xfrm>
          <a:off x="1752111" y="96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46736</xdr:rowOff>
    </xdr:from>
    <xdr:to>
      <xdr:col>6</xdr:col>
      <xdr:colOff>38100</xdr:colOff>
      <xdr:row>57</xdr:row>
      <xdr:rowOff>148336</xdr:rowOff>
    </xdr:to>
    <xdr:sp macro="" textlink="">
      <xdr:nvSpPr>
        <xdr:cNvPr id="146" name="楕円 145"/>
        <xdr:cNvSpPr/>
      </xdr:nvSpPr>
      <xdr:spPr>
        <a:xfrm>
          <a:off x="1079500" y="98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164863</xdr:rowOff>
    </xdr:from>
    <xdr:ext cx="534377" cy="259045"/>
    <xdr:sp macro="" textlink="">
      <xdr:nvSpPr>
        <xdr:cNvPr id="147" name="テキスト ボックス 146"/>
        <xdr:cNvSpPr txBox="1"/>
      </xdr:nvSpPr>
      <xdr:spPr>
        <a:xfrm>
          <a:off x="863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26967</xdr:rowOff>
    </xdr:from>
    <xdr:to>
      <xdr:col>24</xdr:col>
      <xdr:colOff>63500</xdr:colOff>
      <xdr:row>79</xdr:row>
      <xdr:rowOff>44407</xdr:rowOff>
    </xdr:to>
    <xdr:cxnSp macro="">
      <xdr:nvCxnSpPr>
        <xdr:cNvPr id="178" name="直線コネクタ 177"/>
        <xdr:cNvCxnSpPr/>
      </xdr:nvCxnSpPr>
      <xdr:spPr>
        <a:xfrm flipV="1">
          <a:off x="3797300" y="13571517"/>
          <a:ext cx="838200" cy="1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44407</xdr:rowOff>
    </xdr:from>
    <xdr:to>
      <xdr:col>19</xdr:col>
      <xdr:colOff>177800</xdr:colOff>
      <xdr:row>79</xdr:row>
      <xdr:rowOff>44537</xdr:rowOff>
    </xdr:to>
    <xdr:cxnSp macro="">
      <xdr:nvCxnSpPr>
        <xdr:cNvPr id="181" name="直線コネクタ 180"/>
        <xdr:cNvCxnSpPr/>
      </xdr:nvCxnSpPr>
      <xdr:spPr>
        <a:xfrm flipV="1">
          <a:off x="2908300" y="13588957"/>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38430</xdr:rowOff>
    </xdr:from>
    <xdr:to>
      <xdr:col>15</xdr:col>
      <xdr:colOff>50800</xdr:colOff>
      <xdr:row>79</xdr:row>
      <xdr:rowOff>44537</xdr:rowOff>
    </xdr:to>
    <xdr:cxnSp macro="">
      <xdr:nvCxnSpPr>
        <xdr:cNvPr id="184" name="直線コネクタ 183"/>
        <xdr:cNvCxnSpPr/>
      </xdr:nvCxnSpPr>
      <xdr:spPr>
        <a:xfrm>
          <a:off x="2019300" y="13582980"/>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38430</xdr:rowOff>
    </xdr:from>
    <xdr:to>
      <xdr:col>10</xdr:col>
      <xdr:colOff>114300</xdr:colOff>
      <xdr:row>79</xdr:row>
      <xdr:rowOff>40912</xdr:rowOff>
    </xdr:to>
    <xdr:cxnSp macro="">
      <xdr:nvCxnSpPr>
        <xdr:cNvPr id="187" name="直線コネクタ 186"/>
        <xdr:cNvCxnSpPr/>
      </xdr:nvCxnSpPr>
      <xdr:spPr>
        <a:xfrm flipV="1">
          <a:off x="1130300" y="13582980"/>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147617</xdr:rowOff>
    </xdr:from>
    <xdr:to>
      <xdr:col>24</xdr:col>
      <xdr:colOff>114300</xdr:colOff>
      <xdr:row>79</xdr:row>
      <xdr:rowOff>77767</xdr:rowOff>
    </xdr:to>
    <xdr:sp macro="" textlink="">
      <xdr:nvSpPr>
        <xdr:cNvPr id="197" name="楕円 196"/>
        <xdr:cNvSpPr/>
      </xdr:nvSpPr>
      <xdr:spPr>
        <a:xfrm>
          <a:off x="4584700" y="135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62544</xdr:rowOff>
    </xdr:from>
    <xdr:ext cx="469744" cy="259045"/>
    <xdr:sp macro="" textlink="">
      <xdr:nvSpPr>
        <xdr:cNvPr id="198" name="維持補修費該当値テキスト"/>
        <xdr:cNvSpPr txBox="1"/>
      </xdr:nvSpPr>
      <xdr:spPr>
        <a:xfrm>
          <a:off x="4686300" y="1343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165057</xdr:rowOff>
    </xdr:from>
    <xdr:to>
      <xdr:col>20</xdr:col>
      <xdr:colOff>38100</xdr:colOff>
      <xdr:row>79</xdr:row>
      <xdr:rowOff>95207</xdr:rowOff>
    </xdr:to>
    <xdr:sp macro="" textlink="">
      <xdr:nvSpPr>
        <xdr:cNvPr id="199" name="楕円 198"/>
        <xdr:cNvSpPr/>
      </xdr:nvSpPr>
      <xdr:spPr>
        <a:xfrm>
          <a:off x="3746500" y="135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86334</xdr:rowOff>
    </xdr:from>
    <xdr:ext cx="469744" cy="259045"/>
    <xdr:sp macro="" textlink="">
      <xdr:nvSpPr>
        <xdr:cNvPr id="200" name="テキスト ボックス 199"/>
        <xdr:cNvSpPr txBox="1"/>
      </xdr:nvSpPr>
      <xdr:spPr>
        <a:xfrm>
          <a:off x="3562428" y="1363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165187</xdr:rowOff>
    </xdr:from>
    <xdr:to>
      <xdr:col>15</xdr:col>
      <xdr:colOff>101600</xdr:colOff>
      <xdr:row>79</xdr:row>
      <xdr:rowOff>95337</xdr:rowOff>
    </xdr:to>
    <xdr:sp macro="" textlink="">
      <xdr:nvSpPr>
        <xdr:cNvPr id="201" name="楕円 200"/>
        <xdr:cNvSpPr/>
      </xdr:nvSpPr>
      <xdr:spPr>
        <a:xfrm>
          <a:off x="2857500" y="135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86464</xdr:rowOff>
    </xdr:from>
    <xdr:ext cx="469744" cy="259045"/>
    <xdr:sp macro="" textlink="">
      <xdr:nvSpPr>
        <xdr:cNvPr id="202" name="テキスト ボックス 201"/>
        <xdr:cNvSpPr txBox="1"/>
      </xdr:nvSpPr>
      <xdr:spPr>
        <a:xfrm>
          <a:off x="2673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159080</xdr:rowOff>
    </xdr:from>
    <xdr:to>
      <xdr:col>10</xdr:col>
      <xdr:colOff>165100</xdr:colOff>
      <xdr:row>79</xdr:row>
      <xdr:rowOff>89230</xdr:rowOff>
    </xdr:to>
    <xdr:sp macro="" textlink="">
      <xdr:nvSpPr>
        <xdr:cNvPr id="203" name="楕円 202"/>
        <xdr:cNvSpPr/>
      </xdr:nvSpPr>
      <xdr:spPr>
        <a:xfrm>
          <a:off x="1968500" y="135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80357</xdr:rowOff>
    </xdr:from>
    <xdr:ext cx="469744" cy="259045"/>
    <xdr:sp macro="" textlink="">
      <xdr:nvSpPr>
        <xdr:cNvPr id="204" name="テキスト ボックス 203"/>
        <xdr:cNvSpPr txBox="1"/>
      </xdr:nvSpPr>
      <xdr:spPr>
        <a:xfrm>
          <a:off x="1784428" y="1362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161562</xdr:rowOff>
    </xdr:from>
    <xdr:to>
      <xdr:col>6</xdr:col>
      <xdr:colOff>38100</xdr:colOff>
      <xdr:row>79</xdr:row>
      <xdr:rowOff>91712</xdr:rowOff>
    </xdr:to>
    <xdr:sp macro="" textlink="">
      <xdr:nvSpPr>
        <xdr:cNvPr id="205" name="楕円 204"/>
        <xdr:cNvSpPr/>
      </xdr:nvSpPr>
      <xdr:spPr>
        <a:xfrm>
          <a:off x="1079500" y="135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82839</xdr:rowOff>
    </xdr:from>
    <xdr:ext cx="469744" cy="259045"/>
    <xdr:sp macro="" textlink="">
      <xdr:nvSpPr>
        <xdr:cNvPr id="206" name="テキスト ボックス 205"/>
        <xdr:cNvSpPr txBox="1"/>
      </xdr:nvSpPr>
      <xdr:spPr>
        <a:xfrm>
          <a:off x="895428" y="1362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11252</xdr:rowOff>
    </xdr:from>
    <xdr:to>
      <xdr:col>24</xdr:col>
      <xdr:colOff>63500</xdr:colOff>
      <xdr:row>95</xdr:row>
      <xdr:rowOff>163931</xdr:rowOff>
    </xdr:to>
    <xdr:cxnSp macro="">
      <xdr:nvCxnSpPr>
        <xdr:cNvPr id="236" name="直線コネクタ 235"/>
        <xdr:cNvCxnSpPr/>
      </xdr:nvCxnSpPr>
      <xdr:spPr>
        <a:xfrm flipV="1">
          <a:off x="3797300" y="16127552"/>
          <a:ext cx="838200" cy="3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163931</xdr:rowOff>
    </xdr:from>
    <xdr:to>
      <xdr:col>19</xdr:col>
      <xdr:colOff>177800</xdr:colOff>
      <xdr:row>96</xdr:row>
      <xdr:rowOff>96202</xdr:rowOff>
    </xdr:to>
    <xdr:cxnSp macro="">
      <xdr:nvCxnSpPr>
        <xdr:cNvPr id="239" name="直線コネクタ 238"/>
        <xdr:cNvCxnSpPr/>
      </xdr:nvCxnSpPr>
      <xdr:spPr>
        <a:xfrm flipV="1">
          <a:off x="2908300" y="16451681"/>
          <a:ext cx="889000" cy="10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96202</xdr:rowOff>
    </xdr:from>
    <xdr:to>
      <xdr:col>15</xdr:col>
      <xdr:colOff>50800</xdr:colOff>
      <xdr:row>97</xdr:row>
      <xdr:rowOff>254</xdr:rowOff>
    </xdr:to>
    <xdr:cxnSp macro="">
      <xdr:nvCxnSpPr>
        <xdr:cNvPr id="242" name="直線コネクタ 241"/>
        <xdr:cNvCxnSpPr/>
      </xdr:nvCxnSpPr>
      <xdr:spPr>
        <a:xfrm flipV="1">
          <a:off x="2019300" y="16555402"/>
          <a:ext cx="889000" cy="7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254</xdr:rowOff>
    </xdr:from>
    <xdr:to>
      <xdr:col>10</xdr:col>
      <xdr:colOff>114300</xdr:colOff>
      <xdr:row>97</xdr:row>
      <xdr:rowOff>15760</xdr:rowOff>
    </xdr:to>
    <xdr:cxnSp macro="">
      <xdr:nvCxnSpPr>
        <xdr:cNvPr id="245" name="直線コネクタ 244"/>
        <xdr:cNvCxnSpPr/>
      </xdr:nvCxnSpPr>
      <xdr:spPr>
        <a:xfrm flipV="1">
          <a:off x="1130300" y="16630904"/>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131902</xdr:rowOff>
    </xdr:from>
    <xdr:to>
      <xdr:col>24</xdr:col>
      <xdr:colOff>114300</xdr:colOff>
      <xdr:row>94</xdr:row>
      <xdr:rowOff>62052</xdr:rowOff>
    </xdr:to>
    <xdr:sp macro="" textlink="">
      <xdr:nvSpPr>
        <xdr:cNvPr id="255" name="楕円 254"/>
        <xdr:cNvSpPr/>
      </xdr:nvSpPr>
      <xdr:spPr>
        <a:xfrm>
          <a:off x="4584700" y="160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154779</xdr:rowOff>
    </xdr:from>
    <xdr:ext cx="599010" cy="259045"/>
    <xdr:sp macro="" textlink="">
      <xdr:nvSpPr>
        <xdr:cNvPr id="256" name="扶助費該当値テキスト"/>
        <xdr:cNvSpPr txBox="1"/>
      </xdr:nvSpPr>
      <xdr:spPr>
        <a:xfrm>
          <a:off x="4686300" y="1592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113131</xdr:rowOff>
    </xdr:from>
    <xdr:to>
      <xdr:col>20</xdr:col>
      <xdr:colOff>38100</xdr:colOff>
      <xdr:row>96</xdr:row>
      <xdr:rowOff>43281</xdr:rowOff>
    </xdr:to>
    <xdr:sp macro="" textlink="">
      <xdr:nvSpPr>
        <xdr:cNvPr id="257" name="楕円 256"/>
        <xdr:cNvSpPr/>
      </xdr:nvSpPr>
      <xdr:spPr>
        <a:xfrm>
          <a:off x="3746500" y="164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59808</xdr:rowOff>
    </xdr:from>
    <xdr:ext cx="599010" cy="259045"/>
    <xdr:sp macro="" textlink="">
      <xdr:nvSpPr>
        <xdr:cNvPr id="258" name="テキスト ボックス 257"/>
        <xdr:cNvSpPr txBox="1"/>
      </xdr:nvSpPr>
      <xdr:spPr>
        <a:xfrm>
          <a:off x="3497795" y="1617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45402</xdr:rowOff>
    </xdr:from>
    <xdr:to>
      <xdr:col>15</xdr:col>
      <xdr:colOff>101600</xdr:colOff>
      <xdr:row>96</xdr:row>
      <xdr:rowOff>147002</xdr:rowOff>
    </xdr:to>
    <xdr:sp macro="" textlink="">
      <xdr:nvSpPr>
        <xdr:cNvPr id="259" name="楕円 258"/>
        <xdr:cNvSpPr/>
      </xdr:nvSpPr>
      <xdr:spPr>
        <a:xfrm>
          <a:off x="2857500" y="165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163529</xdr:rowOff>
    </xdr:from>
    <xdr:ext cx="599010" cy="259045"/>
    <xdr:sp macro="" textlink="">
      <xdr:nvSpPr>
        <xdr:cNvPr id="260" name="テキスト ボックス 259"/>
        <xdr:cNvSpPr txBox="1"/>
      </xdr:nvSpPr>
      <xdr:spPr>
        <a:xfrm>
          <a:off x="2608795" y="1627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120904</xdr:rowOff>
    </xdr:from>
    <xdr:to>
      <xdr:col>10</xdr:col>
      <xdr:colOff>165100</xdr:colOff>
      <xdr:row>97</xdr:row>
      <xdr:rowOff>51054</xdr:rowOff>
    </xdr:to>
    <xdr:sp macro="" textlink="">
      <xdr:nvSpPr>
        <xdr:cNvPr id="261" name="楕円 260"/>
        <xdr:cNvSpPr/>
      </xdr:nvSpPr>
      <xdr:spPr>
        <a:xfrm>
          <a:off x="1968500" y="165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67581</xdr:rowOff>
    </xdr:from>
    <xdr:ext cx="599010" cy="259045"/>
    <xdr:sp macro="" textlink="">
      <xdr:nvSpPr>
        <xdr:cNvPr id="262" name="テキスト ボックス 261"/>
        <xdr:cNvSpPr txBox="1"/>
      </xdr:nvSpPr>
      <xdr:spPr>
        <a:xfrm>
          <a:off x="1719795" y="1635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136410</xdr:rowOff>
    </xdr:from>
    <xdr:to>
      <xdr:col>6</xdr:col>
      <xdr:colOff>38100</xdr:colOff>
      <xdr:row>97</xdr:row>
      <xdr:rowOff>66560</xdr:rowOff>
    </xdr:to>
    <xdr:sp macro="" textlink="">
      <xdr:nvSpPr>
        <xdr:cNvPr id="263" name="楕円 262"/>
        <xdr:cNvSpPr/>
      </xdr:nvSpPr>
      <xdr:spPr>
        <a:xfrm>
          <a:off x="1079500" y="165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83087</xdr:rowOff>
    </xdr:from>
    <xdr:ext cx="599010" cy="259045"/>
    <xdr:sp macro="" textlink="">
      <xdr:nvSpPr>
        <xdr:cNvPr id="264" name="テキスト ボックス 263"/>
        <xdr:cNvSpPr txBox="1"/>
      </xdr:nvSpPr>
      <xdr:spPr>
        <a:xfrm>
          <a:off x="830795" y="1637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168504</xdr:rowOff>
    </xdr:from>
    <xdr:to>
      <xdr:col>55</xdr:col>
      <xdr:colOff>0</xdr:colOff>
      <xdr:row>36</xdr:row>
      <xdr:rowOff>61486</xdr:rowOff>
    </xdr:to>
    <xdr:cxnSp macro="">
      <xdr:nvCxnSpPr>
        <xdr:cNvPr id="295" name="直線コネクタ 294"/>
        <xdr:cNvCxnSpPr/>
      </xdr:nvCxnSpPr>
      <xdr:spPr>
        <a:xfrm>
          <a:off x="9639300" y="5140554"/>
          <a:ext cx="838200" cy="109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168504</xdr:rowOff>
    </xdr:from>
    <xdr:to>
      <xdr:col>50</xdr:col>
      <xdr:colOff>114300</xdr:colOff>
      <xdr:row>37</xdr:row>
      <xdr:rowOff>7036</xdr:rowOff>
    </xdr:to>
    <xdr:cxnSp macro="">
      <xdr:nvCxnSpPr>
        <xdr:cNvPr id="298" name="直線コネクタ 297"/>
        <xdr:cNvCxnSpPr/>
      </xdr:nvCxnSpPr>
      <xdr:spPr>
        <a:xfrm flipV="1">
          <a:off x="8750300" y="5140554"/>
          <a:ext cx="889000" cy="121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7036</xdr:rowOff>
    </xdr:from>
    <xdr:to>
      <xdr:col>45</xdr:col>
      <xdr:colOff>177800</xdr:colOff>
      <xdr:row>37</xdr:row>
      <xdr:rowOff>23223</xdr:rowOff>
    </xdr:to>
    <xdr:cxnSp macro="">
      <xdr:nvCxnSpPr>
        <xdr:cNvPr id="301" name="直線コネクタ 300"/>
        <xdr:cNvCxnSpPr/>
      </xdr:nvCxnSpPr>
      <xdr:spPr>
        <a:xfrm flipV="1">
          <a:off x="7861300" y="6350686"/>
          <a:ext cx="889000" cy="1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23223</xdr:rowOff>
    </xdr:from>
    <xdr:to>
      <xdr:col>41</xdr:col>
      <xdr:colOff>50800</xdr:colOff>
      <xdr:row>37</xdr:row>
      <xdr:rowOff>45626</xdr:rowOff>
    </xdr:to>
    <xdr:cxnSp macro="">
      <xdr:nvCxnSpPr>
        <xdr:cNvPr id="304" name="直線コネクタ 303"/>
        <xdr:cNvCxnSpPr/>
      </xdr:nvCxnSpPr>
      <xdr:spPr>
        <a:xfrm flipV="1">
          <a:off x="6972300" y="636687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10686</xdr:rowOff>
    </xdr:from>
    <xdr:to>
      <xdr:col>55</xdr:col>
      <xdr:colOff>50800</xdr:colOff>
      <xdr:row>36</xdr:row>
      <xdr:rowOff>112286</xdr:rowOff>
    </xdr:to>
    <xdr:sp macro="" textlink="">
      <xdr:nvSpPr>
        <xdr:cNvPr id="314" name="楕円 313"/>
        <xdr:cNvSpPr/>
      </xdr:nvSpPr>
      <xdr:spPr>
        <a:xfrm>
          <a:off x="10426700" y="61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160563</xdr:rowOff>
    </xdr:from>
    <xdr:ext cx="534377" cy="259045"/>
    <xdr:sp macro="" textlink="">
      <xdr:nvSpPr>
        <xdr:cNvPr id="315" name="補助費等該当値テキスト"/>
        <xdr:cNvSpPr txBox="1"/>
      </xdr:nvSpPr>
      <xdr:spPr>
        <a:xfrm>
          <a:off x="10528300" y="616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117704</xdr:rowOff>
    </xdr:from>
    <xdr:to>
      <xdr:col>50</xdr:col>
      <xdr:colOff>165100</xdr:colOff>
      <xdr:row>30</xdr:row>
      <xdr:rowOff>47854</xdr:rowOff>
    </xdr:to>
    <xdr:sp macro="" textlink="">
      <xdr:nvSpPr>
        <xdr:cNvPr id="316" name="楕円 315"/>
        <xdr:cNvSpPr/>
      </xdr:nvSpPr>
      <xdr:spPr>
        <a:xfrm>
          <a:off x="9588500" y="508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38981</xdr:rowOff>
    </xdr:from>
    <xdr:ext cx="599010" cy="259045"/>
    <xdr:sp macro="" textlink="">
      <xdr:nvSpPr>
        <xdr:cNvPr id="317" name="テキスト ボックス 316"/>
        <xdr:cNvSpPr txBox="1"/>
      </xdr:nvSpPr>
      <xdr:spPr>
        <a:xfrm>
          <a:off x="9339795" y="518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127686</xdr:rowOff>
    </xdr:from>
    <xdr:to>
      <xdr:col>46</xdr:col>
      <xdr:colOff>38100</xdr:colOff>
      <xdr:row>37</xdr:row>
      <xdr:rowOff>57836</xdr:rowOff>
    </xdr:to>
    <xdr:sp macro="" textlink="">
      <xdr:nvSpPr>
        <xdr:cNvPr id="318" name="楕円 317"/>
        <xdr:cNvSpPr/>
      </xdr:nvSpPr>
      <xdr:spPr>
        <a:xfrm>
          <a:off x="8699500" y="62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48963</xdr:rowOff>
    </xdr:from>
    <xdr:ext cx="534377" cy="259045"/>
    <xdr:sp macro="" textlink="">
      <xdr:nvSpPr>
        <xdr:cNvPr id="319" name="テキスト ボックス 318"/>
        <xdr:cNvSpPr txBox="1"/>
      </xdr:nvSpPr>
      <xdr:spPr>
        <a:xfrm>
          <a:off x="8483111" y="63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143873</xdr:rowOff>
    </xdr:from>
    <xdr:to>
      <xdr:col>41</xdr:col>
      <xdr:colOff>101600</xdr:colOff>
      <xdr:row>37</xdr:row>
      <xdr:rowOff>74023</xdr:rowOff>
    </xdr:to>
    <xdr:sp macro="" textlink="">
      <xdr:nvSpPr>
        <xdr:cNvPr id="320" name="楕円 319"/>
        <xdr:cNvSpPr/>
      </xdr:nvSpPr>
      <xdr:spPr>
        <a:xfrm>
          <a:off x="7810500" y="631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65150</xdr:rowOff>
    </xdr:from>
    <xdr:ext cx="534377" cy="259045"/>
    <xdr:sp macro="" textlink="">
      <xdr:nvSpPr>
        <xdr:cNvPr id="321" name="テキスト ボックス 320"/>
        <xdr:cNvSpPr txBox="1"/>
      </xdr:nvSpPr>
      <xdr:spPr>
        <a:xfrm>
          <a:off x="7594111" y="64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166276</xdr:rowOff>
    </xdr:from>
    <xdr:to>
      <xdr:col>36</xdr:col>
      <xdr:colOff>165100</xdr:colOff>
      <xdr:row>37</xdr:row>
      <xdr:rowOff>96426</xdr:rowOff>
    </xdr:to>
    <xdr:sp macro="" textlink="">
      <xdr:nvSpPr>
        <xdr:cNvPr id="322" name="楕円 321"/>
        <xdr:cNvSpPr/>
      </xdr:nvSpPr>
      <xdr:spPr>
        <a:xfrm>
          <a:off x="6921500" y="633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87553</xdr:rowOff>
    </xdr:from>
    <xdr:ext cx="534377" cy="259045"/>
    <xdr:sp macro="" textlink="">
      <xdr:nvSpPr>
        <xdr:cNvPr id="323" name="テキスト ボックス 322"/>
        <xdr:cNvSpPr txBox="1"/>
      </xdr:nvSpPr>
      <xdr:spPr>
        <a:xfrm>
          <a:off x="6705111" y="64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126398</xdr:rowOff>
    </xdr:from>
    <xdr:to>
      <xdr:col>55</xdr:col>
      <xdr:colOff>0</xdr:colOff>
      <xdr:row>58</xdr:row>
      <xdr:rowOff>10802</xdr:rowOff>
    </xdr:to>
    <xdr:cxnSp macro="">
      <xdr:nvCxnSpPr>
        <xdr:cNvPr id="354" name="直線コネクタ 353"/>
        <xdr:cNvCxnSpPr/>
      </xdr:nvCxnSpPr>
      <xdr:spPr>
        <a:xfrm>
          <a:off x="9639300" y="9899048"/>
          <a:ext cx="8382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126398</xdr:rowOff>
    </xdr:from>
    <xdr:to>
      <xdr:col>50</xdr:col>
      <xdr:colOff>114300</xdr:colOff>
      <xdr:row>57</xdr:row>
      <xdr:rowOff>127900</xdr:rowOff>
    </xdr:to>
    <xdr:cxnSp macro="">
      <xdr:nvCxnSpPr>
        <xdr:cNvPr id="357" name="直線コネクタ 356"/>
        <xdr:cNvCxnSpPr/>
      </xdr:nvCxnSpPr>
      <xdr:spPr>
        <a:xfrm flipV="1">
          <a:off x="8750300" y="9899048"/>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121379</xdr:rowOff>
    </xdr:from>
    <xdr:to>
      <xdr:col>45</xdr:col>
      <xdr:colOff>177800</xdr:colOff>
      <xdr:row>57</xdr:row>
      <xdr:rowOff>127900</xdr:rowOff>
    </xdr:to>
    <xdr:cxnSp macro="">
      <xdr:nvCxnSpPr>
        <xdr:cNvPr id="360" name="直線コネクタ 359"/>
        <xdr:cNvCxnSpPr/>
      </xdr:nvCxnSpPr>
      <xdr:spPr>
        <a:xfrm>
          <a:off x="7861300" y="9722579"/>
          <a:ext cx="889000" cy="17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121379</xdr:rowOff>
    </xdr:from>
    <xdr:to>
      <xdr:col>41</xdr:col>
      <xdr:colOff>50800</xdr:colOff>
      <xdr:row>57</xdr:row>
      <xdr:rowOff>119017</xdr:rowOff>
    </xdr:to>
    <xdr:cxnSp macro="">
      <xdr:nvCxnSpPr>
        <xdr:cNvPr id="363" name="直線コネクタ 362"/>
        <xdr:cNvCxnSpPr/>
      </xdr:nvCxnSpPr>
      <xdr:spPr>
        <a:xfrm flipV="1">
          <a:off x="6972300" y="9722579"/>
          <a:ext cx="889000" cy="1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5" name="テキスト ボックス 364"/>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131452</xdr:rowOff>
    </xdr:from>
    <xdr:to>
      <xdr:col>55</xdr:col>
      <xdr:colOff>50800</xdr:colOff>
      <xdr:row>58</xdr:row>
      <xdr:rowOff>61602</xdr:rowOff>
    </xdr:to>
    <xdr:sp macro="" textlink="">
      <xdr:nvSpPr>
        <xdr:cNvPr id="373" name="楕円 372"/>
        <xdr:cNvSpPr/>
      </xdr:nvSpPr>
      <xdr:spPr>
        <a:xfrm>
          <a:off x="10426700" y="99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109879</xdr:rowOff>
    </xdr:from>
    <xdr:ext cx="534377" cy="259045"/>
    <xdr:sp macro="" textlink="">
      <xdr:nvSpPr>
        <xdr:cNvPr id="374" name="普通建設事業費該当値テキスト"/>
        <xdr:cNvSpPr txBox="1"/>
      </xdr:nvSpPr>
      <xdr:spPr>
        <a:xfrm>
          <a:off x="10528300" y="988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75598</xdr:rowOff>
    </xdr:from>
    <xdr:to>
      <xdr:col>50</xdr:col>
      <xdr:colOff>165100</xdr:colOff>
      <xdr:row>58</xdr:row>
      <xdr:rowOff>5748</xdr:rowOff>
    </xdr:to>
    <xdr:sp macro="" textlink="">
      <xdr:nvSpPr>
        <xdr:cNvPr id="375" name="楕円 374"/>
        <xdr:cNvSpPr/>
      </xdr:nvSpPr>
      <xdr:spPr>
        <a:xfrm>
          <a:off x="9588500" y="98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168325</xdr:rowOff>
    </xdr:from>
    <xdr:ext cx="534377" cy="259045"/>
    <xdr:sp macro="" textlink="">
      <xdr:nvSpPr>
        <xdr:cNvPr id="376" name="テキスト ボックス 375"/>
        <xdr:cNvSpPr txBox="1"/>
      </xdr:nvSpPr>
      <xdr:spPr>
        <a:xfrm>
          <a:off x="9372111" y="994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77100</xdr:rowOff>
    </xdr:from>
    <xdr:to>
      <xdr:col>46</xdr:col>
      <xdr:colOff>38100</xdr:colOff>
      <xdr:row>58</xdr:row>
      <xdr:rowOff>7250</xdr:rowOff>
    </xdr:to>
    <xdr:sp macro="" textlink="">
      <xdr:nvSpPr>
        <xdr:cNvPr id="377" name="楕円 376"/>
        <xdr:cNvSpPr/>
      </xdr:nvSpPr>
      <xdr:spPr>
        <a:xfrm>
          <a:off x="8699500" y="984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169827</xdr:rowOff>
    </xdr:from>
    <xdr:ext cx="534377" cy="259045"/>
    <xdr:sp macro="" textlink="">
      <xdr:nvSpPr>
        <xdr:cNvPr id="378" name="テキスト ボックス 377"/>
        <xdr:cNvSpPr txBox="1"/>
      </xdr:nvSpPr>
      <xdr:spPr>
        <a:xfrm>
          <a:off x="8483111" y="994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70579</xdr:rowOff>
    </xdr:from>
    <xdr:to>
      <xdr:col>41</xdr:col>
      <xdr:colOff>101600</xdr:colOff>
      <xdr:row>57</xdr:row>
      <xdr:rowOff>729</xdr:rowOff>
    </xdr:to>
    <xdr:sp macro="" textlink="">
      <xdr:nvSpPr>
        <xdr:cNvPr id="379" name="楕円 378"/>
        <xdr:cNvSpPr/>
      </xdr:nvSpPr>
      <xdr:spPr>
        <a:xfrm>
          <a:off x="7810500" y="96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17256</xdr:rowOff>
    </xdr:from>
    <xdr:ext cx="534377" cy="259045"/>
    <xdr:sp macro="" textlink="">
      <xdr:nvSpPr>
        <xdr:cNvPr id="380" name="テキスト ボックス 379"/>
        <xdr:cNvSpPr txBox="1"/>
      </xdr:nvSpPr>
      <xdr:spPr>
        <a:xfrm>
          <a:off x="7594111" y="9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68217</xdr:rowOff>
    </xdr:from>
    <xdr:to>
      <xdr:col>36</xdr:col>
      <xdr:colOff>165100</xdr:colOff>
      <xdr:row>57</xdr:row>
      <xdr:rowOff>169817</xdr:rowOff>
    </xdr:to>
    <xdr:sp macro="" textlink="">
      <xdr:nvSpPr>
        <xdr:cNvPr id="381" name="楕円 380"/>
        <xdr:cNvSpPr/>
      </xdr:nvSpPr>
      <xdr:spPr>
        <a:xfrm>
          <a:off x="6921500" y="984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160944</xdr:rowOff>
    </xdr:from>
    <xdr:ext cx="534377" cy="259045"/>
    <xdr:sp macro="" textlink="">
      <xdr:nvSpPr>
        <xdr:cNvPr id="382" name="テキスト ボックス 381"/>
        <xdr:cNvSpPr txBox="1"/>
      </xdr:nvSpPr>
      <xdr:spPr>
        <a:xfrm>
          <a:off x="6705111" y="993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125164</xdr:rowOff>
    </xdr:from>
    <xdr:to>
      <xdr:col>55</xdr:col>
      <xdr:colOff>0</xdr:colOff>
      <xdr:row>79</xdr:row>
      <xdr:rowOff>32258</xdr:rowOff>
    </xdr:to>
    <xdr:cxnSp macro="">
      <xdr:nvCxnSpPr>
        <xdr:cNvPr id="411" name="直線コネクタ 410"/>
        <xdr:cNvCxnSpPr/>
      </xdr:nvCxnSpPr>
      <xdr:spPr>
        <a:xfrm flipV="1">
          <a:off x="9639300" y="13498264"/>
          <a:ext cx="838200" cy="7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29420</xdr:rowOff>
    </xdr:from>
    <xdr:to>
      <xdr:col>50</xdr:col>
      <xdr:colOff>114300</xdr:colOff>
      <xdr:row>79</xdr:row>
      <xdr:rowOff>32258</xdr:rowOff>
    </xdr:to>
    <xdr:cxnSp macro="">
      <xdr:nvCxnSpPr>
        <xdr:cNvPr id="414" name="直線コネクタ 413"/>
        <xdr:cNvCxnSpPr/>
      </xdr:nvCxnSpPr>
      <xdr:spPr>
        <a:xfrm>
          <a:off x="8750300" y="13573970"/>
          <a:ext cx="889000" cy="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18638</xdr:rowOff>
    </xdr:from>
    <xdr:to>
      <xdr:col>45</xdr:col>
      <xdr:colOff>177800</xdr:colOff>
      <xdr:row>79</xdr:row>
      <xdr:rowOff>29420</xdr:rowOff>
    </xdr:to>
    <xdr:cxnSp macro="">
      <xdr:nvCxnSpPr>
        <xdr:cNvPr id="417" name="直線コネクタ 416"/>
        <xdr:cNvCxnSpPr/>
      </xdr:nvCxnSpPr>
      <xdr:spPr>
        <a:xfrm>
          <a:off x="7861300" y="13563188"/>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4369</xdr:rowOff>
    </xdr:from>
    <xdr:to>
      <xdr:col>41</xdr:col>
      <xdr:colOff>50800</xdr:colOff>
      <xdr:row>79</xdr:row>
      <xdr:rowOff>18638</xdr:rowOff>
    </xdr:to>
    <xdr:cxnSp macro="">
      <xdr:nvCxnSpPr>
        <xdr:cNvPr id="420" name="直線コネクタ 419"/>
        <xdr:cNvCxnSpPr/>
      </xdr:nvCxnSpPr>
      <xdr:spPr>
        <a:xfrm>
          <a:off x="6972300" y="13548919"/>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74364</xdr:rowOff>
    </xdr:from>
    <xdr:to>
      <xdr:col>55</xdr:col>
      <xdr:colOff>50800</xdr:colOff>
      <xdr:row>79</xdr:row>
      <xdr:rowOff>4514</xdr:rowOff>
    </xdr:to>
    <xdr:sp macro="" textlink="">
      <xdr:nvSpPr>
        <xdr:cNvPr id="430" name="楕円 429"/>
        <xdr:cNvSpPr/>
      </xdr:nvSpPr>
      <xdr:spPr>
        <a:xfrm>
          <a:off x="10426700" y="134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160741</xdr:rowOff>
    </xdr:from>
    <xdr:ext cx="469744" cy="259045"/>
    <xdr:sp macro="" textlink="">
      <xdr:nvSpPr>
        <xdr:cNvPr id="431" name="普通建設事業費 （ うち新規整備　）該当値テキスト"/>
        <xdr:cNvSpPr txBox="1"/>
      </xdr:nvSpPr>
      <xdr:spPr>
        <a:xfrm>
          <a:off x="10528300" y="1336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152908</xdr:rowOff>
    </xdr:from>
    <xdr:to>
      <xdr:col>50</xdr:col>
      <xdr:colOff>165100</xdr:colOff>
      <xdr:row>79</xdr:row>
      <xdr:rowOff>83058</xdr:rowOff>
    </xdr:to>
    <xdr:sp macro="" textlink="">
      <xdr:nvSpPr>
        <xdr:cNvPr id="432" name="楕円 431"/>
        <xdr:cNvSpPr/>
      </xdr:nvSpPr>
      <xdr:spPr>
        <a:xfrm>
          <a:off x="9588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74185</xdr:rowOff>
    </xdr:from>
    <xdr:ext cx="378565" cy="259045"/>
    <xdr:sp macro="" textlink="">
      <xdr:nvSpPr>
        <xdr:cNvPr id="433" name="テキスト ボックス 432"/>
        <xdr:cNvSpPr txBox="1"/>
      </xdr:nvSpPr>
      <xdr:spPr>
        <a:xfrm>
          <a:off x="9450017" y="1361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150070</xdr:rowOff>
    </xdr:from>
    <xdr:to>
      <xdr:col>46</xdr:col>
      <xdr:colOff>38100</xdr:colOff>
      <xdr:row>79</xdr:row>
      <xdr:rowOff>80220</xdr:rowOff>
    </xdr:to>
    <xdr:sp macro="" textlink="">
      <xdr:nvSpPr>
        <xdr:cNvPr id="434" name="楕円 433"/>
        <xdr:cNvSpPr/>
      </xdr:nvSpPr>
      <xdr:spPr>
        <a:xfrm>
          <a:off x="8699500" y="135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71347</xdr:rowOff>
    </xdr:from>
    <xdr:ext cx="378565" cy="259045"/>
    <xdr:sp macro="" textlink="">
      <xdr:nvSpPr>
        <xdr:cNvPr id="435" name="テキスト ボックス 434"/>
        <xdr:cNvSpPr txBox="1"/>
      </xdr:nvSpPr>
      <xdr:spPr>
        <a:xfrm>
          <a:off x="8561017" y="1361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139288</xdr:rowOff>
    </xdr:from>
    <xdr:to>
      <xdr:col>41</xdr:col>
      <xdr:colOff>101600</xdr:colOff>
      <xdr:row>79</xdr:row>
      <xdr:rowOff>69438</xdr:rowOff>
    </xdr:to>
    <xdr:sp macro="" textlink="">
      <xdr:nvSpPr>
        <xdr:cNvPr id="436" name="楕円 435"/>
        <xdr:cNvSpPr/>
      </xdr:nvSpPr>
      <xdr:spPr>
        <a:xfrm>
          <a:off x="7810500" y="135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60565</xdr:rowOff>
    </xdr:from>
    <xdr:ext cx="469744" cy="259045"/>
    <xdr:sp macro="" textlink="">
      <xdr:nvSpPr>
        <xdr:cNvPr id="437" name="テキスト ボックス 436"/>
        <xdr:cNvSpPr txBox="1"/>
      </xdr:nvSpPr>
      <xdr:spPr>
        <a:xfrm>
          <a:off x="7626428" y="1360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125019</xdr:rowOff>
    </xdr:from>
    <xdr:to>
      <xdr:col>36</xdr:col>
      <xdr:colOff>165100</xdr:colOff>
      <xdr:row>79</xdr:row>
      <xdr:rowOff>55169</xdr:rowOff>
    </xdr:to>
    <xdr:sp macro="" textlink="">
      <xdr:nvSpPr>
        <xdr:cNvPr id="438" name="楕円 437"/>
        <xdr:cNvSpPr/>
      </xdr:nvSpPr>
      <xdr:spPr>
        <a:xfrm>
          <a:off x="6921500" y="134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46296</xdr:rowOff>
    </xdr:from>
    <xdr:ext cx="469744" cy="259045"/>
    <xdr:sp macro="" textlink="">
      <xdr:nvSpPr>
        <xdr:cNvPr id="439" name="テキスト ボックス 438"/>
        <xdr:cNvSpPr txBox="1"/>
      </xdr:nvSpPr>
      <xdr:spPr>
        <a:xfrm>
          <a:off x="6737428" y="1359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137136</xdr:rowOff>
    </xdr:from>
    <xdr:to>
      <xdr:col>55</xdr:col>
      <xdr:colOff>0</xdr:colOff>
      <xdr:row>98</xdr:row>
      <xdr:rowOff>13529</xdr:rowOff>
    </xdr:to>
    <xdr:cxnSp macro="">
      <xdr:nvCxnSpPr>
        <xdr:cNvPr id="470" name="直線コネクタ 469"/>
        <xdr:cNvCxnSpPr/>
      </xdr:nvCxnSpPr>
      <xdr:spPr>
        <a:xfrm>
          <a:off x="9639300" y="16767786"/>
          <a:ext cx="8382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58286</xdr:rowOff>
    </xdr:from>
    <xdr:to>
      <xdr:col>50</xdr:col>
      <xdr:colOff>114300</xdr:colOff>
      <xdr:row>97</xdr:row>
      <xdr:rowOff>137136</xdr:rowOff>
    </xdr:to>
    <xdr:cxnSp macro="">
      <xdr:nvCxnSpPr>
        <xdr:cNvPr id="473" name="直線コネクタ 472"/>
        <xdr:cNvCxnSpPr/>
      </xdr:nvCxnSpPr>
      <xdr:spPr>
        <a:xfrm>
          <a:off x="8750300" y="16688936"/>
          <a:ext cx="889000" cy="7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13725</xdr:rowOff>
    </xdr:from>
    <xdr:to>
      <xdr:col>45</xdr:col>
      <xdr:colOff>177800</xdr:colOff>
      <xdr:row>97</xdr:row>
      <xdr:rowOff>58286</xdr:rowOff>
    </xdr:to>
    <xdr:cxnSp macro="">
      <xdr:nvCxnSpPr>
        <xdr:cNvPr id="476" name="直線コネクタ 475"/>
        <xdr:cNvCxnSpPr/>
      </xdr:nvCxnSpPr>
      <xdr:spPr>
        <a:xfrm>
          <a:off x="7861300" y="16644375"/>
          <a:ext cx="889000" cy="4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13725</xdr:rowOff>
    </xdr:from>
    <xdr:to>
      <xdr:col>41</xdr:col>
      <xdr:colOff>50800</xdr:colOff>
      <xdr:row>97</xdr:row>
      <xdr:rowOff>94910</xdr:rowOff>
    </xdr:to>
    <xdr:cxnSp macro="">
      <xdr:nvCxnSpPr>
        <xdr:cNvPr id="479" name="直線コネクタ 478"/>
        <xdr:cNvCxnSpPr/>
      </xdr:nvCxnSpPr>
      <xdr:spPr>
        <a:xfrm flipV="1">
          <a:off x="6972300" y="16644375"/>
          <a:ext cx="889000" cy="8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1" name="テキスト ボックス 480"/>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134179</xdr:rowOff>
    </xdr:from>
    <xdr:to>
      <xdr:col>55</xdr:col>
      <xdr:colOff>50800</xdr:colOff>
      <xdr:row>98</xdr:row>
      <xdr:rowOff>64329</xdr:rowOff>
    </xdr:to>
    <xdr:sp macro="" textlink="">
      <xdr:nvSpPr>
        <xdr:cNvPr id="489" name="楕円 488"/>
        <xdr:cNvSpPr/>
      </xdr:nvSpPr>
      <xdr:spPr>
        <a:xfrm>
          <a:off x="10426700" y="1676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112606</xdr:rowOff>
    </xdr:from>
    <xdr:ext cx="534377" cy="259045"/>
    <xdr:sp macro="" textlink="">
      <xdr:nvSpPr>
        <xdr:cNvPr id="490" name="普通建設事業費 （ うち更新整備　）該当値テキスト"/>
        <xdr:cNvSpPr txBox="1"/>
      </xdr:nvSpPr>
      <xdr:spPr>
        <a:xfrm>
          <a:off x="10528300" y="1674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86336</xdr:rowOff>
    </xdr:from>
    <xdr:to>
      <xdr:col>50</xdr:col>
      <xdr:colOff>165100</xdr:colOff>
      <xdr:row>98</xdr:row>
      <xdr:rowOff>16486</xdr:rowOff>
    </xdr:to>
    <xdr:sp macro="" textlink="">
      <xdr:nvSpPr>
        <xdr:cNvPr id="491" name="楕円 490"/>
        <xdr:cNvSpPr/>
      </xdr:nvSpPr>
      <xdr:spPr>
        <a:xfrm>
          <a:off x="9588500" y="167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7613</xdr:rowOff>
    </xdr:from>
    <xdr:ext cx="534377" cy="259045"/>
    <xdr:sp macro="" textlink="">
      <xdr:nvSpPr>
        <xdr:cNvPr id="492" name="テキスト ボックス 491"/>
        <xdr:cNvSpPr txBox="1"/>
      </xdr:nvSpPr>
      <xdr:spPr>
        <a:xfrm>
          <a:off x="9372111" y="1680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7486</xdr:rowOff>
    </xdr:from>
    <xdr:to>
      <xdr:col>46</xdr:col>
      <xdr:colOff>38100</xdr:colOff>
      <xdr:row>97</xdr:row>
      <xdr:rowOff>109086</xdr:rowOff>
    </xdr:to>
    <xdr:sp macro="" textlink="">
      <xdr:nvSpPr>
        <xdr:cNvPr id="493" name="楕円 492"/>
        <xdr:cNvSpPr/>
      </xdr:nvSpPr>
      <xdr:spPr>
        <a:xfrm>
          <a:off x="8699500" y="166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100213</xdr:rowOff>
    </xdr:from>
    <xdr:ext cx="534377" cy="259045"/>
    <xdr:sp macro="" textlink="">
      <xdr:nvSpPr>
        <xdr:cNvPr id="494" name="テキスト ボックス 493"/>
        <xdr:cNvSpPr txBox="1"/>
      </xdr:nvSpPr>
      <xdr:spPr>
        <a:xfrm>
          <a:off x="8483111" y="1673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134375</xdr:rowOff>
    </xdr:from>
    <xdr:to>
      <xdr:col>41</xdr:col>
      <xdr:colOff>101600</xdr:colOff>
      <xdr:row>97</xdr:row>
      <xdr:rowOff>64525</xdr:rowOff>
    </xdr:to>
    <xdr:sp macro="" textlink="">
      <xdr:nvSpPr>
        <xdr:cNvPr id="495" name="楕円 494"/>
        <xdr:cNvSpPr/>
      </xdr:nvSpPr>
      <xdr:spPr>
        <a:xfrm>
          <a:off x="7810500" y="165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81052</xdr:rowOff>
    </xdr:from>
    <xdr:ext cx="534377" cy="259045"/>
    <xdr:sp macro="" textlink="">
      <xdr:nvSpPr>
        <xdr:cNvPr id="496" name="テキスト ボックス 495"/>
        <xdr:cNvSpPr txBox="1"/>
      </xdr:nvSpPr>
      <xdr:spPr>
        <a:xfrm>
          <a:off x="7594111" y="163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44110</xdr:rowOff>
    </xdr:from>
    <xdr:to>
      <xdr:col>36</xdr:col>
      <xdr:colOff>165100</xdr:colOff>
      <xdr:row>97</xdr:row>
      <xdr:rowOff>145710</xdr:rowOff>
    </xdr:to>
    <xdr:sp macro="" textlink="">
      <xdr:nvSpPr>
        <xdr:cNvPr id="497" name="楕円 496"/>
        <xdr:cNvSpPr/>
      </xdr:nvSpPr>
      <xdr:spPr>
        <a:xfrm>
          <a:off x="6921500" y="166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136837</xdr:rowOff>
    </xdr:from>
    <xdr:ext cx="534377" cy="259045"/>
    <xdr:sp macro="" textlink="">
      <xdr:nvSpPr>
        <xdr:cNvPr id="498" name="テキスト ボックス 497"/>
        <xdr:cNvSpPr txBox="1"/>
      </xdr:nvSpPr>
      <xdr:spPr>
        <a:xfrm>
          <a:off x="6705111" y="167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82909</xdr:rowOff>
    </xdr:from>
    <xdr:to>
      <xdr:col>85</xdr:col>
      <xdr:colOff>127000</xdr:colOff>
      <xdr:row>39</xdr:row>
      <xdr:rowOff>98878</xdr:rowOff>
    </xdr:to>
    <xdr:cxnSp macro="">
      <xdr:nvCxnSpPr>
        <xdr:cNvPr id="529" name="直線コネクタ 528"/>
        <xdr:cNvCxnSpPr/>
      </xdr:nvCxnSpPr>
      <xdr:spPr>
        <a:xfrm>
          <a:off x="15481300" y="6769459"/>
          <a:ext cx="8382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76116</xdr:rowOff>
    </xdr:from>
    <xdr:to>
      <xdr:col>81</xdr:col>
      <xdr:colOff>50800</xdr:colOff>
      <xdr:row>39</xdr:row>
      <xdr:rowOff>82909</xdr:rowOff>
    </xdr:to>
    <xdr:cxnSp macro="">
      <xdr:nvCxnSpPr>
        <xdr:cNvPr id="532" name="直線コネクタ 531"/>
        <xdr:cNvCxnSpPr/>
      </xdr:nvCxnSpPr>
      <xdr:spPr>
        <a:xfrm>
          <a:off x="14592300" y="6762666"/>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76116</xdr:rowOff>
    </xdr:from>
    <xdr:to>
      <xdr:col>76</xdr:col>
      <xdr:colOff>114300</xdr:colOff>
      <xdr:row>39</xdr:row>
      <xdr:rowOff>90943</xdr:rowOff>
    </xdr:to>
    <xdr:cxnSp macro="">
      <xdr:nvCxnSpPr>
        <xdr:cNvPr id="535" name="直線コネクタ 534"/>
        <xdr:cNvCxnSpPr/>
      </xdr:nvCxnSpPr>
      <xdr:spPr>
        <a:xfrm flipV="1">
          <a:off x="13703300" y="6762666"/>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90943</xdr:rowOff>
    </xdr:from>
    <xdr:to>
      <xdr:col>71</xdr:col>
      <xdr:colOff>177800</xdr:colOff>
      <xdr:row>39</xdr:row>
      <xdr:rowOff>98878</xdr:rowOff>
    </xdr:to>
    <xdr:cxnSp macro="">
      <xdr:nvCxnSpPr>
        <xdr:cNvPr id="538" name="直線コネクタ 537"/>
        <xdr:cNvCxnSpPr/>
      </xdr:nvCxnSpPr>
      <xdr:spPr>
        <a:xfrm flipV="1">
          <a:off x="12814300" y="6777493"/>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32109</xdr:rowOff>
    </xdr:from>
    <xdr:to>
      <xdr:col>81</xdr:col>
      <xdr:colOff>101600</xdr:colOff>
      <xdr:row>39</xdr:row>
      <xdr:rowOff>133709</xdr:rowOff>
    </xdr:to>
    <xdr:sp macro="" textlink="">
      <xdr:nvSpPr>
        <xdr:cNvPr id="550" name="楕円 549"/>
        <xdr:cNvSpPr/>
      </xdr:nvSpPr>
      <xdr:spPr>
        <a:xfrm>
          <a:off x="15430500" y="67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124836</xdr:rowOff>
    </xdr:from>
    <xdr:ext cx="378565" cy="259045"/>
    <xdr:sp macro="" textlink="">
      <xdr:nvSpPr>
        <xdr:cNvPr id="551" name="テキスト ボックス 550"/>
        <xdr:cNvSpPr txBox="1"/>
      </xdr:nvSpPr>
      <xdr:spPr>
        <a:xfrm>
          <a:off x="15292017" y="681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25316</xdr:rowOff>
    </xdr:from>
    <xdr:to>
      <xdr:col>76</xdr:col>
      <xdr:colOff>165100</xdr:colOff>
      <xdr:row>39</xdr:row>
      <xdr:rowOff>126916</xdr:rowOff>
    </xdr:to>
    <xdr:sp macro="" textlink="">
      <xdr:nvSpPr>
        <xdr:cNvPr id="552" name="楕円 551"/>
        <xdr:cNvSpPr/>
      </xdr:nvSpPr>
      <xdr:spPr>
        <a:xfrm>
          <a:off x="14541500" y="67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118043</xdr:rowOff>
    </xdr:from>
    <xdr:ext cx="378565" cy="259045"/>
    <xdr:sp macro="" textlink="">
      <xdr:nvSpPr>
        <xdr:cNvPr id="553" name="テキスト ボックス 552"/>
        <xdr:cNvSpPr txBox="1"/>
      </xdr:nvSpPr>
      <xdr:spPr>
        <a:xfrm>
          <a:off x="14403017" y="6804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40143</xdr:rowOff>
    </xdr:from>
    <xdr:to>
      <xdr:col>72</xdr:col>
      <xdr:colOff>38100</xdr:colOff>
      <xdr:row>39</xdr:row>
      <xdr:rowOff>141743</xdr:rowOff>
    </xdr:to>
    <xdr:sp macro="" textlink="">
      <xdr:nvSpPr>
        <xdr:cNvPr id="554" name="楕円 553"/>
        <xdr:cNvSpPr/>
      </xdr:nvSpPr>
      <xdr:spPr>
        <a:xfrm>
          <a:off x="13652500" y="672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132870</xdr:rowOff>
    </xdr:from>
    <xdr:ext cx="378565" cy="259045"/>
    <xdr:sp macro="" textlink="">
      <xdr:nvSpPr>
        <xdr:cNvPr id="555" name="テキスト ボックス 554"/>
        <xdr:cNvSpPr txBox="1"/>
      </xdr:nvSpPr>
      <xdr:spPr>
        <a:xfrm>
          <a:off x="13514017" y="6819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103657</xdr:rowOff>
    </xdr:from>
    <xdr:to>
      <xdr:col>85</xdr:col>
      <xdr:colOff>127000</xdr:colOff>
      <xdr:row>77</xdr:row>
      <xdr:rowOff>119011</xdr:rowOff>
    </xdr:to>
    <xdr:cxnSp macro="">
      <xdr:nvCxnSpPr>
        <xdr:cNvPr id="635" name="直線コネクタ 634"/>
        <xdr:cNvCxnSpPr/>
      </xdr:nvCxnSpPr>
      <xdr:spPr>
        <a:xfrm flipV="1">
          <a:off x="15481300" y="13305307"/>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119011</xdr:rowOff>
    </xdr:from>
    <xdr:to>
      <xdr:col>81</xdr:col>
      <xdr:colOff>50800</xdr:colOff>
      <xdr:row>77</xdr:row>
      <xdr:rowOff>129133</xdr:rowOff>
    </xdr:to>
    <xdr:cxnSp macro="">
      <xdr:nvCxnSpPr>
        <xdr:cNvPr id="638" name="直線コネクタ 637"/>
        <xdr:cNvCxnSpPr/>
      </xdr:nvCxnSpPr>
      <xdr:spPr>
        <a:xfrm flipV="1">
          <a:off x="14592300" y="13320661"/>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123140</xdr:rowOff>
    </xdr:from>
    <xdr:to>
      <xdr:col>76</xdr:col>
      <xdr:colOff>114300</xdr:colOff>
      <xdr:row>77</xdr:row>
      <xdr:rowOff>129133</xdr:rowOff>
    </xdr:to>
    <xdr:cxnSp macro="">
      <xdr:nvCxnSpPr>
        <xdr:cNvPr id="641" name="直線コネクタ 640"/>
        <xdr:cNvCxnSpPr/>
      </xdr:nvCxnSpPr>
      <xdr:spPr>
        <a:xfrm>
          <a:off x="13703300" y="13324790"/>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90920</xdr:rowOff>
    </xdr:from>
    <xdr:to>
      <xdr:col>71</xdr:col>
      <xdr:colOff>177800</xdr:colOff>
      <xdr:row>77</xdr:row>
      <xdr:rowOff>123140</xdr:rowOff>
    </xdr:to>
    <xdr:cxnSp macro="">
      <xdr:nvCxnSpPr>
        <xdr:cNvPr id="644" name="直線コネクタ 643"/>
        <xdr:cNvCxnSpPr/>
      </xdr:nvCxnSpPr>
      <xdr:spPr>
        <a:xfrm>
          <a:off x="12814300" y="13292570"/>
          <a:ext cx="8890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52857</xdr:rowOff>
    </xdr:from>
    <xdr:to>
      <xdr:col>85</xdr:col>
      <xdr:colOff>177800</xdr:colOff>
      <xdr:row>77</xdr:row>
      <xdr:rowOff>154457</xdr:rowOff>
    </xdr:to>
    <xdr:sp macro="" textlink="">
      <xdr:nvSpPr>
        <xdr:cNvPr id="654" name="楕円 653"/>
        <xdr:cNvSpPr/>
      </xdr:nvSpPr>
      <xdr:spPr>
        <a:xfrm>
          <a:off x="16268700" y="132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31284</xdr:rowOff>
    </xdr:from>
    <xdr:ext cx="534377" cy="259045"/>
    <xdr:sp macro="" textlink="">
      <xdr:nvSpPr>
        <xdr:cNvPr id="655" name="公債費該当値テキスト"/>
        <xdr:cNvSpPr txBox="1"/>
      </xdr:nvSpPr>
      <xdr:spPr>
        <a:xfrm>
          <a:off x="16370300" y="132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68211</xdr:rowOff>
    </xdr:from>
    <xdr:to>
      <xdr:col>81</xdr:col>
      <xdr:colOff>101600</xdr:colOff>
      <xdr:row>77</xdr:row>
      <xdr:rowOff>169811</xdr:rowOff>
    </xdr:to>
    <xdr:sp macro="" textlink="">
      <xdr:nvSpPr>
        <xdr:cNvPr id="656" name="楕円 655"/>
        <xdr:cNvSpPr/>
      </xdr:nvSpPr>
      <xdr:spPr>
        <a:xfrm>
          <a:off x="15430500" y="132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160938</xdr:rowOff>
    </xdr:from>
    <xdr:ext cx="534377" cy="259045"/>
    <xdr:sp macro="" textlink="">
      <xdr:nvSpPr>
        <xdr:cNvPr id="657" name="テキスト ボックス 656"/>
        <xdr:cNvSpPr txBox="1"/>
      </xdr:nvSpPr>
      <xdr:spPr>
        <a:xfrm>
          <a:off x="15214111" y="1336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78333</xdr:rowOff>
    </xdr:from>
    <xdr:to>
      <xdr:col>76</xdr:col>
      <xdr:colOff>165100</xdr:colOff>
      <xdr:row>78</xdr:row>
      <xdr:rowOff>8483</xdr:rowOff>
    </xdr:to>
    <xdr:sp macro="" textlink="">
      <xdr:nvSpPr>
        <xdr:cNvPr id="658" name="楕円 657"/>
        <xdr:cNvSpPr/>
      </xdr:nvSpPr>
      <xdr:spPr>
        <a:xfrm>
          <a:off x="14541500" y="132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171060</xdr:rowOff>
    </xdr:from>
    <xdr:ext cx="534377" cy="259045"/>
    <xdr:sp macro="" textlink="">
      <xdr:nvSpPr>
        <xdr:cNvPr id="659" name="テキスト ボックス 658"/>
        <xdr:cNvSpPr txBox="1"/>
      </xdr:nvSpPr>
      <xdr:spPr>
        <a:xfrm>
          <a:off x="14325111" y="1337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72340</xdr:rowOff>
    </xdr:from>
    <xdr:to>
      <xdr:col>72</xdr:col>
      <xdr:colOff>38100</xdr:colOff>
      <xdr:row>78</xdr:row>
      <xdr:rowOff>2490</xdr:rowOff>
    </xdr:to>
    <xdr:sp macro="" textlink="">
      <xdr:nvSpPr>
        <xdr:cNvPr id="660" name="楕円 659"/>
        <xdr:cNvSpPr/>
      </xdr:nvSpPr>
      <xdr:spPr>
        <a:xfrm>
          <a:off x="13652500" y="132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165067</xdr:rowOff>
    </xdr:from>
    <xdr:ext cx="534377" cy="259045"/>
    <xdr:sp macro="" textlink="">
      <xdr:nvSpPr>
        <xdr:cNvPr id="661" name="テキスト ボックス 660"/>
        <xdr:cNvSpPr txBox="1"/>
      </xdr:nvSpPr>
      <xdr:spPr>
        <a:xfrm>
          <a:off x="13436111" y="133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40120</xdr:rowOff>
    </xdr:from>
    <xdr:to>
      <xdr:col>67</xdr:col>
      <xdr:colOff>101600</xdr:colOff>
      <xdr:row>77</xdr:row>
      <xdr:rowOff>141720</xdr:rowOff>
    </xdr:to>
    <xdr:sp macro="" textlink="">
      <xdr:nvSpPr>
        <xdr:cNvPr id="662" name="楕円 661"/>
        <xdr:cNvSpPr/>
      </xdr:nvSpPr>
      <xdr:spPr>
        <a:xfrm>
          <a:off x="12763500" y="132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132847</xdr:rowOff>
    </xdr:from>
    <xdr:ext cx="534377" cy="259045"/>
    <xdr:sp macro="" textlink="">
      <xdr:nvSpPr>
        <xdr:cNvPr id="663" name="テキスト ボックス 662"/>
        <xdr:cNvSpPr txBox="1"/>
      </xdr:nvSpPr>
      <xdr:spPr>
        <a:xfrm>
          <a:off x="12547111" y="133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60719</xdr:rowOff>
    </xdr:from>
    <xdr:to>
      <xdr:col>85</xdr:col>
      <xdr:colOff>127000</xdr:colOff>
      <xdr:row>98</xdr:row>
      <xdr:rowOff>113052</xdr:rowOff>
    </xdr:to>
    <xdr:cxnSp macro="">
      <xdr:nvCxnSpPr>
        <xdr:cNvPr id="694" name="直線コネクタ 693"/>
        <xdr:cNvCxnSpPr/>
      </xdr:nvCxnSpPr>
      <xdr:spPr>
        <a:xfrm flipV="1">
          <a:off x="15481300" y="16862819"/>
          <a:ext cx="838200" cy="5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113052</xdr:rowOff>
    </xdr:from>
    <xdr:to>
      <xdr:col>81</xdr:col>
      <xdr:colOff>50800</xdr:colOff>
      <xdr:row>98</xdr:row>
      <xdr:rowOff>134083</xdr:rowOff>
    </xdr:to>
    <xdr:cxnSp macro="">
      <xdr:nvCxnSpPr>
        <xdr:cNvPr id="697" name="直線コネクタ 696"/>
        <xdr:cNvCxnSpPr/>
      </xdr:nvCxnSpPr>
      <xdr:spPr>
        <a:xfrm flipV="1">
          <a:off x="14592300" y="1691515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51428</xdr:rowOff>
    </xdr:from>
    <xdr:to>
      <xdr:col>76</xdr:col>
      <xdr:colOff>114300</xdr:colOff>
      <xdr:row>98</xdr:row>
      <xdr:rowOff>134083</xdr:rowOff>
    </xdr:to>
    <xdr:cxnSp macro="">
      <xdr:nvCxnSpPr>
        <xdr:cNvPr id="700" name="直線コネクタ 699"/>
        <xdr:cNvCxnSpPr/>
      </xdr:nvCxnSpPr>
      <xdr:spPr>
        <a:xfrm>
          <a:off x="13703300" y="16853528"/>
          <a:ext cx="889000" cy="8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51428</xdr:rowOff>
    </xdr:from>
    <xdr:to>
      <xdr:col>71</xdr:col>
      <xdr:colOff>177800</xdr:colOff>
      <xdr:row>98</xdr:row>
      <xdr:rowOff>119631</xdr:rowOff>
    </xdr:to>
    <xdr:cxnSp macro="">
      <xdr:nvCxnSpPr>
        <xdr:cNvPr id="703" name="直線コネクタ 702"/>
        <xdr:cNvCxnSpPr/>
      </xdr:nvCxnSpPr>
      <xdr:spPr>
        <a:xfrm flipV="1">
          <a:off x="12814300" y="16853528"/>
          <a:ext cx="889000" cy="6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9919</xdr:rowOff>
    </xdr:from>
    <xdr:to>
      <xdr:col>85</xdr:col>
      <xdr:colOff>177800</xdr:colOff>
      <xdr:row>98</xdr:row>
      <xdr:rowOff>111519</xdr:rowOff>
    </xdr:to>
    <xdr:sp macro="" textlink="">
      <xdr:nvSpPr>
        <xdr:cNvPr id="713" name="楕円 712"/>
        <xdr:cNvSpPr/>
      </xdr:nvSpPr>
      <xdr:spPr>
        <a:xfrm>
          <a:off x="16268700" y="168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159796</xdr:rowOff>
    </xdr:from>
    <xdr:ext cx="534377" cy="259045"/>
    <xdr:sp macro="" textlink="">
      <xdr:nvSpPr>
        <xdr:cNvPr id="714" name="積立金該当値テキスト"/>
        <xdr:cNvSpPr txBox="1"/>
      </xdr:nvSpPr>
      <xdr:spPr>
        <a:xfrm>
          <a:off x="16370300" y="167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62252</xdr:rowOff>
    </xdr:from>
    <xdr:to>
      <xdr:col>81</xdr:col>
      <xdr:colOff>101600</xdr:colOff>
      <xdr:row>98</xdr:row>
      <xdr:rowOff>163852</xdr:rowOff>
    </xdr:to>
    <xdr:sp macro="" textlink="">
      <xdr:nvSpPr>
        <xdr:cNvPr id="715" name="楕円 714"/>
        <xdr:cNvSpPr/>
      </xdr:nvSpPr>
      <xdr:spPr>
        <a:xfrm>
          <a:off x="15430500" y="16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154979</xdr:rowOff>
    </xdr:from>
    <xdr:ext cx="469744" cy="259045"/>
    <xdr:sp macro="" textlink="">
      <xdr:nvSpPr>
        <xdr:cNvPr id="716" name="テキスト ボックス 715"/>
        <xdr:cNvSpPr txBox="1"/>
      </xdr:nvSpPr>
      <xdr:spPr>
        <a:xfrm>
          <a:off x="15246428" y="1695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83283</xdr:rowOff>
    </xdr:from>
    <xdr:to>
      <xdr:col>76</xdr:col>
      <xdr:colOff>165100</xdr:colOff>
      <xdr:row>99</xdr:row>
      <xdr:rowOff>13433</xdr:rowOff>
    </xdr:to>
    <xdr:sp macro="" textlink="">
      <xdr:nvSpPr>
        <xdr:cNvPr id="717" name="楕円 716"/>
        <xdr:cNvSpPr/>
      </xdr:nvSpPr>
      <xdr:spPr>
        <a:xfrm>
          <a:off x="14541500" y="168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4560</xdr:rowOff>
    </xdr:from>
    <xdr:ext cx="469744" cy="259045"/>
    <xdr:sp macro="" textlink="">
      <xdr:nvSpPr>
        <xdr:cNvPr id="718" name="テキスト ボックス 717"/>
        <xdr:cNvSpPr txBox="1"/>
      </xdr:nvSpPr>
      <xdr:spPr>
        <a:xfrm>
          <a:off x="14357428" y="169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628</xdr:rowOff>
    </xdr:from>
    <xdr:to>
      <xdr:col>72</xdr:col>
      <xdr:colOff>38100</xdr:colOff>
      <xdr:row>98</xdr:row>
      <xdr:rowOff>102228</xdr:rowOff>
    </xdr:to>
    <xdr:sp macro="" textlink="">
      <xdr:nvSpPr>
        <xdr:cNvPr id="719" name="楕円 718"/>
        <xdr:cNvSpPr/>
      </xdr:nvSpPr>
      <xdr:spPr>
        <a:xfrm>
          <a:off x="13652500" y="168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118755</xdr:rowOff>
    </xdr:from>
    <xdr:ext cx="534377" cy="259045"/>
    <xdr:sp macro="" textlink="">
      <xdr:nvSpPr>
        <xdr:cNvPr id="720" name="テキスト ボックス 719"/>
        <xdr:cNvSpPr txBox="1"/>
      </xdr:nvSpPr>
      <xdr:spPr>
        <a:xfrm>
          <a:off x="13436111" y="1657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68831</xdr:rowOff>
    </xdr:from>
    <xdr:to>
      <xdr:col>67</xdr:col>
      <xdr:colOff>101600</xdr:colOff>
      <xdr:row>98</xdr:row>
      <xdr:rowOff>170431</xdr:rowOff>
    </xdr:to>
    <xdr:sp macro="" textlink="">
      <xdr:nvSpPr>
        <xdr:cNvPr id="721" name="楕円 720"/>
        <xdr:cNvSpPr/>
      </xdr:nvSpPr>
      <xdr:spPr>
        <a:xfrm>
          <a:off x="12763500" y="168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161558</xdr:rowOff>
    </xdr:from>
    <xdr:ext cx="469744" cy="259045"/>
    <xdr:sp macro="" textlink="">
      <xdr:nvSpPr>
        <xdr:cNvPr id="722" name="テキスト ボックス 721"/>
        <xdr:cNvSpPr txBox="1"/>
      </xdr:nvSpPr>
      <xdr:spPr>
        <a:xfrm>
          <a:off x="12579428" y="1696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41478</xdr:rowOff>
    </xdr:from>
    <xdr:to>
      <xdr:col>111</xdr:col>
      <xdr:colOff>177800</xdr:colOff>
      <xdr:row>39</xdr:row>
      <xdr:rowOff>44450</xdr:rowOff>
    </xdr:to>
    <xdr:cxnSp macro="">
      <xdr:nvCxnSpPr>
        <xdr:cNvPr id="754" name="直線コネクタ 753"/>
        <xdr:cNvCxnSpPr/>
      </xdr:nvCxnSpPr>
      <xdr:spPr>
        <a:xfrm>
          <a:off x="20434300" y="67280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41478</xdr:rowOff>
    </xdr:from>
    <xdr:to>
      <xdr:col>107</xdr:col>
      <xdr:colOff>50800</xdr:colOff>
      <xdr:row>39</xdr:row>
      <xdr:rowOff>44450</xdr:rowOff>
    </xdr:to>
    <xdr:cxnSp macro="">
      <xdr:nvCxnSpPr>
        <xdr:cNvPr id="757" name="直線コネクタ 756"/>
        <xdr:cNvCxnSpPr/>
      </xdr:nvCxnSpPr>
      <xdr:spPr>
        <a:xfrm flipV="1">
          <a:off x="19545300" y="67280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162128</xdr:rowOff>
    </xdr:from>
    <xdr:to>
      <xdr:col>107</xdr:col>
      <xdr:colOff>101600</xdr:colOff>
      <xdr:row>39</xdr:row>
      <xdr:rowOff>92278</xdr:rowOff>
    </xdr:to>
    <xdr:sp macro="" textlink="">
      <xdr:nvSpPr>
        <xdr:cNvPr id="774" name="楕円 773"/>
        <xdr:cNvSpPr/>
      </xdr:nvSpPr>
      <xdr:spPr>
        <a:xfrm>
          <a:off x="20383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83405</xdr:rowOff>
    </xdr:from>
    <xdr:ext cx="313932" cy="259045"/>
    <xdr:sp macro="" textlink="">
      <xdr:nvSpPr>
        <xdr:cNvPr id="775" name="テキスト ボックス 774"/>
        <xdr:cNvSpPr txBox="1"/>
      </xdr:nvSpPr>
      <xdr:spPr>
        <a:xfrm>
          <a:off x="20277333" y="6769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20218</xdr:rowOff>
    </xdr:from>
    <xdr:to>
      <xdr:col>116</xdr:col>
      <xdr:colOff>63500</xdr:colOff>
      <xdr:row>59</xdr:row>
      <xdr:rowOff>31953</xdr:rowOff>
    </xdr:to>
    <xdr:cxnSp macro="">
      <xdr:nvCxnSpPr>
        <xdr:cNvPr id="808" name="直線コネクタ 807"/>
        <xdr:cNvCxnSpPr/>
      </xdr:nvCxnSpPr>
      <xdr:spPr>
        <a:xfrm>
          <a:off x="21323300" y="10135768"/>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20218</xdr:rowOff>
    </xdr:from>
    <xdr:to>
      <xdr:col>111</xdr:col>
      <xdr:colOff>177800</xdr:colOff>
      <xdr:row>59</xdr:row>
      <xdr:rowOff>31953</xdr:rowOff>
    </xdr:to>
    <xdr:cxnSp macro="">
      <xdr:nvCxnSpPr>
        <xdr:cNvPr id="811" name="直線コネクタ 810"/>
        <xdr:cNvCxnSpPr/>
      </xdr:nvCxnSpPr>
      <xdr:spPr>
        <a:xfrm flipV="1">
          <a:off x="20434300" y="10135768"/>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31915</xdr:rowOff>
    </xdr:from>
    <xdr:to>
      <xdr:col>107</xdr:col>
      <xdr:colOff>50800</xdr:colOff>
      <xdr:row>59</xdr:row>
      <xdr:rowOff>31953</xdr:rowOff>
    </xdr:to>
    <xdr:cxnSp macro="">
      <xdr:nvCxnSpPr>
        <xdr:cNvPr id="814" name="直線コネクタ 813"/>
        <xdr:cNvCxnSpPr/>
      </xdr:nvCxnSpPr>
      <xdr:spPr>
        <a:xfrm>
          <a:off x="19545300" y="1014746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31877</xdr:rowOff>
    </xdr:from>
    <xdr:to>
      <xdr:col>102</xdr:col>
      <xdr:colOff>114300</xdr:colOff>
      <xdr:row>59</xdr:row>
      <xdr:rowOff>31915</xdr:rowOff>
    </xdr:to>
    <xdr:cxnSp macro="">
      <xdr:nvCxnSpPr>
        <xdr:cNvPr id="817" name="直線コネクタ 816"/>
        <xdr:cNvCxnSpPr/>
      </xdr:nvCxnSpPr>
      <xdr:spPr>
        <a:xfrm>
          <a:off x="18656300" y="1014742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152603</xdr:rowOff>
    </xdr:from>
    <xdr:to>
      <xdr:col>116</xdr:col>
      <xdr:colOff>114300</xdr:colOff>
      <xdr:row>59</xdr:row>
      <xdr:rowOff>82753</xdr:rowOff>
    </xdr:to>
    <xdr:sp macro="" textlink="">
      <xdr:nvSpPr>
        <xdr:cNvPr id="827" name="楕円 826"/>
        <xdr:cNvSpPr/>
      </xdr:nvSpPr>
      <xdr:spPr>
        <a:xfrm>
          <a:off x="22110700" y="100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67530</xdr:rowOff>
    </xdr:from>
    <xdr:ext cx="378565" cy="259045"/>
    <xdr:sp macro="" textlink="">
      <xdr:nvSpPr>
        <xdr:cNvPr id="828" name="貸付金該当値テキスト"/>
        <xdr:cNvSpPr txBox="1"/>
      </xdr:nvSpPr>
      <xdr:spPr>
        <a:xfrm>
          <a:off x="22212300" y="1001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140868</xdr:rowOff>
    </xdr:from>
    <xdr:to>
      <xdr:col>112</xdr:col>
      <xdr:colOff>38100</xdr:colOff>
      <xdr:row>59</xdr:row>
      <xdr:rowOff>71018</xdr:rowOff>
    </xdr:to>
    <xdr:sp macro="" textlink="">
      <xdr:nvSpPr>
        <xdr:cNvPr id="829" name="楕円 828"/>
        <xdr:cNvSpPr/>
      </xdr:nvSpPr>
      <xdr:spPr>
        <a:xfrm>
          <a:off x="21272500" y="100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62145</xdr:rowOff>
    </xdr:from>
    <xdr:ext cx="378565" cy="259045"/>
    <xdr:sp macro="" textlink="">
      <xdr:nvSpPr>
        <xdr:cNvPr id="830" name="テキスト ボックス 829"/>
        <xdr:cNvSpPr txBox="1"/>
      </xdr:nvSpPr>
      <xdr:spPr>
        <a:xfrm>
          <a:off x="21134017" y="1017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152603</xdr:rowOff>
    </xdr:from>
    <xdr:to>
      <xdr:col>107</xdr:col>
      <xdr:colOff>101600</xdr:colOff>
      <xdr:row>59</xdr:row>
      <xdr:rowOff>82753</xdr:rowOff>
    </xdr:to>
    <xdr:sp macro="" textlink="">
      <xdr:nvSpPr>
        <xdr:cNvPr id="831" name="楕円 830"/>
        <xdr:cNvSpPr/>
      </xdr:nvSpPr>
      <xdr:spPr>
        <a:xfrm>
          <a:off x="20383500" y="100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73880</xdr:rowOff>
    </xdr:from>
    <xdr:ext cx="378565" cy="259045"/>
    <xdr:sp macro="" textlink="">
      <xdr:nvSpPr>
        <xdr:cNvPr id="832" name="テキスト ボックス 831"/>
        <xdr:cNvSpPr txBox="1"/>
      </xdr:nvSpPr>
      <xdr:spPr>
        <a:xfrm>
          <a:off x="20245017" y="1018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152565</xdr:rowOff>
    </xdr:from>
    <xdr:to>
      <xdr:col>102</xdr:col>
      <xdr:colOff>165100</xdr:colOff>
      <xdr:row>59</xdr:row>
      <xdr:rowOff>82715</xdr:rowOff>
    </xdr:to>
    <xdr:sp macro="" textlink="">
      <xdr:nvSpPr>
        <xdr:cNvPr id="833" name="楕円 832"/>
        <xdr:cNvSpPr/>
      </xdr:nvSpPr>
      <xdr:spPr>
        <a:xfrm>
          <a:off x="194945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73842</xdr:rowOff>
    </xdr:from>
    <xdr:ext cx="378565" cy="259045"/>
    <xdr:sp macro="" textlink="">
      <xdr:nvSpPr>
        <xdr:cNvPr id="834" name="テキスト ボックス 833"/>
        <xdr:cNvSpPr txBox="1"/>
      </xdr:nvSpPr>
      <xdr:spPr>
        <a:xfrm>
          <a:off x="19356017" y="1018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152527</xdr:rowOff>
    </xdr:from>
    <xdr:to>
      <xdr:col>98</xdr:col>
      <xdr:colOff>38100</xdr:colOff>
      <xdr:row>59</xdr:row>
      <xdr:rowOff>82677</xdr:rowOff>
    </xdr:to>
    <xdr:sp macro="" textlink="">
      <xdr:nvSpPr>
        <xdr:cNvPr id="835" name="楕円 834"/>
        <xdr:cNvSpPr/>
      </xdr:nvSpPr>
      <xdr:spPr>
        <a:xfrm>
          <a:off x="18605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73804</xdr:rowOff>
    </xdr:from>
    <xdr:ext cx="378565" cy="259045"/>
    <xdr:sp macro="" textlink="">
      <xdr:nvSpPr>
        <xdr:cNvPr id="836" name="テキスト ボックス 835"/>
        <xdr:cNvSpPr txBox="1"/>
      </xdr:nvSpPr>
      <xdr:spPr>
        <a:xfrm>
          <a:off x="18467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35066</xdr:rowOff>
    </xdr:from>
    <xdr:to>
      <xdr:col>116</xdr:col>
      <xdr:colOff>63500</xdr:colOff>
      <xdr:row>76</xdr:row>
      <xdr:rowOff>79056</xdr:rowOff>
    </xdr:to>
    <xdr:cxnSp macro="">
      <xdr:nvCxnSpPr>
        <xdr:cNvPr id="868" name="直線コネクタ 867"/>
        <xdr:cNvCxnSpPr/>
      </xdr:nvCxnSpPr>
      <xdr:spPr>
        <a:xfrm flipV="1">
          <a:off x="21323300" y="13065266"/>
          <a:ext cx="8382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167785</xdr:rowOff>
    </xdr:from>
    <xdr:to>
      <xdr:col>111</xdr:col>
      <xdr:colOff>177800</xdr:colOff>
      <xdr:row>76</xdr:row>
      <xdr:rowOff>79056</xdr:rowOff>
    </xdr:to>
    <xdr:cxnSp macro="">
      <xdr:nvCxnSpPr>
        <xdr:cNvPr id="871" name="直線コネクタ 870"/>
        <xdr:cNvCxnSpPr/>
      </xdr:nvCxnSpPr>
      <xdr:spPr>
        <a:xfrm>
          <a:off x="20434300" y="12683635"/>
          <a:ext cx="889000" cy="42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167785</xdr:rowOff>
    </xdr:from>
    <xdr:to>
      <xdr:col>107</xdr:col>
      <xdr:colOff>50800</xdr:colOff>
      <xdr:row>74</xdr:row>
      <xdr:rowOff>55085</xdr:rowOff>
    </xdr:to>
    <xdr:cxnSp macro="">
      <xdr:nvCxnSpPr>
        <xdr:cNvPr id="874" name="直線コネクタ 873"/>
        <xdr:cNvCxnSpPr/>
      </xdr:nvCxnSpPr>
      <xdr:spPr>
        <a:xfrm flipV="1">
          <a:off x="19545300" y="12683635"/>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55085</xdr:rowOff>
    </xdr:from>
    <xdr:to>
      <xdr:col>102</xdr:col>
      <xdr:colOff>114300</xdr:colOff>
      <xdr:row>74</xdr:row>
      <xdr:rowOff>87775</xdr:rowOff>
    </xdr:to>
    <xdr:cxnSp macro="">
      <xdr:nvCxnSpPr>
        <xdr:cNvPr id="877" name="直線コネクタ 876"/>
        <xdr:cNvCxnSpPr/>
      </xdr:nvCxnSpPr>
      <xdr:spPr>
        <a:xfrm flipV="1">
          <a:off x="18656300" y="12742385"/>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155716</xdr:rowOff>
    </xdr:from>
    <xdr:to>
      <xdr:col>116</xdr:col>
      <xdr:colOff>114300</xdr:colOff>
      <xdr:row>76</xdr:row>
      <xdr:rowOff>85866</xdr:rowOff>
    </xdr:to>
    <xdr:sp macro="" textlink="">
      <xdr:nvSpPr>
        <xdr:cNvPr id="887" name="楕円 886"/>
        <xdr:cNvSpPr/>
      </xdr:nvSpPr>
      <xdr:spPr>
        <a:xfrm>
          <a:off x="22110700" y="130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7144</xdr:rowOff>
    </xdr:from>
    <xdr:ext cx="534377" cy="259045"/>
    <xdr:sp macro="" textlink="">
      <xdr:nvSpPr>
        <xdr:cNvPr id="888" name="繰出金該当値テキスト"/>
        <xdr:cNvSpPr txBox="1"/>
      </xdr:nvSpPr>
      <xdr:spPr>
        <a:xfrm>
          <a:off x="22212300" y="1286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28256</xdr:rowOff>
    </xdr:from>
    <xdr:to>
      <xdr:col>112</xdr:col>
      <xdr:colOff>38100</xdr:colOff>
      <xdr:row>76</xdr:row>
      <xdr:rowOff>129856</xdr:rowOff>
    </xdr:to>
    <xdr:sp macro="" textlink="">
      <xdr:nvSpPr>
        <xdr:cNvPr id="889" name="楕円 888"/>
        <xdr:cNvSpPr/>
      </xdr:nvSpPr>
      <xdr:spPr>
        <a:xfrm>
          <a:off x="21272500" y="130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146383</xdr:rowOff>
    </xdr:from>
    <xdr:ext cx="534377" cy="259045"/>
    <xdr:sp macro="" textlink="">
      <xdr:nvSpPr>
        <xdr:cNvPr id="890" name="テキスト ボックス 889"/>
        <xdr:cNvSpPr txBox="1"/>
      </xdr:nvSpPr>
      <xdr:spPr>
        <a:xfrm>
          <a:off x="21056111" y="1283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116985</xdr:rowOff>
    </xdr:from>
    <xdr:to>
      <xdr:col>107</xdr:col>
      <xdr:colOff>101600</xdr:colOff>
      <xdr:row>74</xdr:row>
      <xdr:rowOff>47135</xdr:rowOff>
    </xdr:to>
    <xdr:sp macro="" textlink="">
      <xdr:nvSpPr>
        <xdr:cNvPr id="891" name="楕円 890"/>
        <xdr:cNvSpPr/>
      </xdr:nvSpPr>
      <xdr:spPr>
        <a:xfrm>
          <a:off x="20383500" y="126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63662</xdr:rowOff>
    </xdr:from>
    <xdr:ext cx="534377" cy="259045"/>
    <xdr:sp macro="" textlink="">
      <xdr:nvSpPr>
        <xdr:cNvPr id="892" name="テキスト ボックス 891"/>
        <xdr:cNvSpPr txBox="1"/>
      </xdr:nvSpPr>
      <xdr:spPr>
        <a:xfrm>
          <a:off x="20167111" y="1240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4285</xdr:rowOff>
    </xdr:from>
    <xdr:to>
      <xdr:col>102</xdr:col>
      <xdr:colOff>165100</xdr:colOff>
      <xdr:row>74</xdr:row>
      <xdr:rowOff>105885</xdr:rowOff>
    </xdr:to>
    <xdr:sp macro="" textlink="">
      <xdr:nvSpPr>
        <xdr:cNvPr id="893" name="楕円 892"/>
        <xdr:cNvSpPr/>
      </xdr:nvSpPr>
      <xdr:spPr>
        <a:xfrm>
          <a:off x="19494500" y="126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122412</xdr:rowOff>
    </xdr:from>
    <xdr:ext cx="534377" cy="259045"/>
    <xdr:sp macro="" textlink="">
      <xdr:nvSpPr>
        <xdr:cNvPr id="894" name="テキスト ボックス 893"/>
        <xdr:cNvSpPr txBox="1"/>
      </xdr:nvSpPr>
      <xdr:spPr>
        <a:xfrm>
          <a:off x="19278111" y="1246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36975</xdr:rowOff>
    </xdr:from>
    <xdr:to>
      <xdr:col>98</xdr:col>
      <xdr:colOff>38100</xdr:colOff>
      <xdr:row>74</xdr:row>
      <xdr:rowOff>138575</xdr:rowOff>
    </xdr:to>
    <xdr:sp macro="" textlink="">
      <xdr:nvSpPr>
        <xdr:cNvPr id="895" name="楕円 894"/>
        <xdr:cNvSpPr/>
      </xdr:nvSpPr>
      <xdr:spPr>
        <a:xfrm>
          <a:off x="18605500" y="127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155102</xdr:rowOff>
    </xdr:from>
    <xdr:ext cx="534377" cy="259045"/>
    <xdr:sp macro="" textlink="">
      <xdr:nvSpPr>
        <xdr:cNvPr id="896" name="テキスト ボックス 895"/>
        <xdr:cNvSpPr txBox="1"/>
      </xdr:nvSpPr>
      <xdr:spPr>
        <a:xfrm>
          <a:off x="18389111" y="124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４４７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８９９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・主な構成項目である扶助費は、住民一人当たり１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１１４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右肩上がりで推移してきており、類似団体平均と比べて高い水準にある。主な要因として、生活保護費や児童福祉費の伸びに加えて国立市は、身体しょうがい者のうち、全国的に見ても重度者が多い自治体であり、障害者自立支援給付費の中では、訪問系サービスが最も大きな割合を占めており、そのうち重度者に対する訪問介護サービスである、重度訪問介護の額が大きな割合を占めている。人口に対する重度訪問介護支給決定者数は、多摩</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市の中でもトップレベルに位置している。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・繰出金は住民一人当たり３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７０４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下水道事業会計への繰出金が皆減となったにも関わらず、類似団体及び東京都平均と比較して一人当たりコストが高い状況となっている。このうち、特に大きな要因である国民健康保険特別会計繰出金については、国民健康保険特別会計において、税率改定を行ったことにより税収増となった一方で、他保険へ</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移行による国民健康保険被保険者の減少により医療給付費が減少し、結果として繰出金の大幅な削減につながったが、依然としてその水準は高いままとなっている。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76,317
74,660
8.15
35,253,305
34,182,290
1,031,250
16,764,713
11,531,511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155702</xdr:rowOff>
    </xdr:from>
    <xdr:to>
      <xdr:col>24</xdr:col>
      <xdr:colOff>63500</xdr:colOff>
      <xdr:row>33</xdr:row>
      <xdr:rowOff>158445</xdr:rowOff>
    </xdr:to>
    <xdr:cxnSp macro="">
      <xdr:nvCxnSpPr>
        <xdr:cNvPr id="59" name="直線コネクタ 58"/>
        <xdr:cNvCxnSpPr/>
      </xdr:nvCxnSpPr>
      <xdr:spPr>
        <a:xfrm flipV="1">
          <a:off x="3797300" y="581355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120040</xdr:rowOff>
    </xdr:from>
    <xdr:to>
      <xdr:col>19</xdr:col>
      <xdr:colOff>177800</xdr:colOff>
      <xdr:row>33</xdr:row>
      <xdr:rowOff>158445</xdr:rowOff>
    </xdr:to>
    <xdr:cxnSp macro="">
      <xdr:nvCxnSpPr>
        <xdr:cNvPr id="62" name="直線コネクタ 61"/>
        <xdr:cNvCxnSpPr/>
      </xdr:nvCxnSpPr>
      <xdr:spPr>
        <a:xfrm>
          <a:off x="2908300" y="5777890"/>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102667</xdr:rowOff>
    </xdr:from>
    <xdr:to>
      <xdr:col>15</xdr:col>
      <xdr:colOff>50800</xdr:colOff>
      <xdr:row>33</xdr:row>
      <xdr:rowOff>120040</xdr:rowOff>
    </xdr:to>
    <xdr:cxnSp macro="">
      <xdr:nvCxnSpPr>
        <xdr:cNvPr id="65" name="直線コネクタ 64"/>
        <xdr:cNvCxnSpPr/>
      </xdr:nvCxnSpPr>
      <xdr:spPr>
        <a:xfrm>
          <a:off x="2019300" y="5760517"/>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63805</xdr:rowOff>
    </xdr:from>
    <xdr:to>
      <xdr:col>10</xdr:col>
      <xdr:colOff>114300</xdr:colOff>
      <xdr:row>33</xdr:row>
      <xdr:rowOff>102667</xdr:rowOff>
    </xdr:to>
    <xdr:cxnSp macro="">
      <xdr:nvCxnSpPr>
        <xdr:cNvPr id="68" name="直線コネクタ 67"/>
        <xdr:cNvCxnSpPr/>
      </xdr:nvCxnSpPr>
      <xdr:spPr>
        <a:xfrm>
          <a:off x="1130300" y="572165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104902</xdr:rowOff>
    </xdr:from>
    <xdr:to>
      <xdr:col>24</xdr:col>
      <xdr:colOff>114300</xdr:colOff>
      <xdr:row>34</xdr:row>
      <xdr:rowOff>35052</xdr:rowOff>
    </xdr:to>
    <xdr:sp macro="" textlink="">
      <xdr:nvSpPr>
        <xdr:cNvPr id="78" name="楕円 77"/>
        <xdr:cNvSpPr/>
      </xdr:nvSpPr>
      <xdr:spPr>
        <a:xfrm>
          <a:off x="4584700" y="57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127779</xdr:rowOff>
    </xdr:from>
    <xdr:ext cx="469744" cy="259045"/>
    <xdr:sp macro="" textlink="">
      <xdr:nvSpPr>
        <xdr:cNvPr id="79" name="議会費該当値テキスト"/>
        <xdr:cNvSpPr txBox="1"/>
      </xdr:nvSpPr>
      <xdr:spPr>
        <a:xfrm>
          <a:off x="4686300"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107645</xdr:rowOff>
    </xdr:from>
    <xdr:to>
      <xdr:col>20</xdr:col>
      <xdr:colOff>38100</xdr:colOff>
      <xdr:row>34</xdr:row>
      <xdr:rowOff>37795</xdr:rowOff>
    </xdr:to>
    <xdr:sp macro="" textlink="">
      <xdr:nvSpPr>
        <xdr:cNvPr id="80" name="楕円 79"/>
        <xdr:cNvSpPr/>
      </xdr:nvSpPr>
      <xdr:spPr>
        <a:xfrm>
          <a:off x="3746500" y="57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54322</xdr:rowOff>
    </xdr:from>
    <xdr:ext cx="469744" cy="259045"/>
    <xdr:sp macro="" textlink="">
      <xdr:nvSpPr>
        <xdr:cNvPr id="81" name="テキスト ボックス 80"/>
        <xdr:cNvSpPr txBox="1"/>
      </xdr:nvSpPr>
      <xdr:spPr>
        <a:xfrm>
          <a:off x="3562428" y="554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69240</xdr:rowOff>
    </xdr:from>
    <xdr:to>
      <xdr:col>15</xdr:col>
      <xdr:colOff>101600</xdr:colOff>
      <xdr:row>33</xdr:row>
      <xdr:rowOff>170840</xdr:rowOff>
    </xdr:to>
    <xdr:sp macro="" textlink="">
      <xdr:nvSpPr>
        <xdr:cNvPr id="82" name="楕円 81"/>
        <xdr:cNvSpPr/>
      </xdr:nvSpPr>
      <xdr:spPr>
        <a:xfrm>
          <a:off x="2857500" y="57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15917</xdr:rowOff>
    </xdr:from>
    <xdr:ext cx="469744" cy="259045"/>
    <xdr:sp macro="" textlink="">
      <xdr:nvSpPr>
        <xdr:cNvPr id="83" name="テキスト ボックス 82"/>
        <xdr:cNvSpPr txBox="1"/>
      </xdr:nvSpPr>
      <xdr:spPr>
        <a:xfrm>
          <a:off x="2673428" y="55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51867</xdr:rowOff>
    </xdr:from>
    <xdr:to>
      <xdr:col>10</xdr:col>
      <xdr:colOff>165100</xdr:colOff>
      <xdr:row>33</xdr:row>
      <xdr:rowOff>153467</xdr:rowOff>
    </xdr:to>
    <xdr:sp macro="" textlink="">
      <xdr:nvSpPr>
        <xdr:cNvPr id="84" name="楕円 83"/>
        <xdr:cNvSpPr/>
      </xdr:nvSpPr>
      <xdr:spPr>
        <a:xfrm>
          <a:off x="19685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169994</xdr:rowOff>
    </xdr:from>
    <xdr:ext cx="469744" cy="259045"/>
    <xdr:sp macro="" textlink="">
      <xdr:nvSpPr>
        <xdr:cNvPr id="85" name="テキスト ボックス 84"/>
        <xdr:cNvSpPr txBox="1"/>
      </xdr:nvSpPr>
      <xdr:spPr>
        <a:xfrm>
          <a:off x="1784428" y="548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13005</xdr:rowOff>
    </xdr:from>
    <xdr:to>
      <xdr:col>6</xdr:col>
      <xdr:colOff>38100</xdr:colOff>
      <xdr:row>33</xdr:row>
      <xdr:rowOff>114605</xdr:rowOff>
    </xdr:to>
    <xdr:sp macro="" textlink="">
      <xdr:nvSpPr>
        <xdr:cNvPr id="86" name="楕円 85"/>
        <xdr:cNvSpPr/>
      </xdr:nvSpPr>
      <xdr:spPr>
        <a:xfrm>
          <a:off x="1079500" y="56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131132</xdr:rowOff>
    </xdr:from>
    <xdr:ext cx="469744" cy="259045"/>
    <xdr:sp macro="" textlink="">
      <xdr:nvSpPr>
        <xdr:cNvPr id="87" name="テキスト ボックス 86"/>
        <xdr:cNvSpPr txBox="1"/>
      </xdr:nvSpPr>
      <xdr:spPr>
        <a:xfrm>
          <a:off x="895428" y="54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36889</xdr:rowOff>
    </xdr:from>
    <xdr:to>
      <xdr:col>24</xdr:col>
      <xdr:colOff>63500</xdr:colOff>
      <xdr:row>57</xdr:row>
      <xdr:rowOff>137706</xdr:rowOff>
    </xdr:to>
    <xdr:cxnSp macro="">
      <xdr:nvCxnSpPr>
        <xdr:cNvPr id="114" name="直線コネクタ 113"/>
        <xdr:cNvCxnSpPr/>
      </xdr:nvCxnSpPr>
      <xdr:spPr>
        <a:xfrm>
          <a:off x="3797300" y="9466639"/>
          <a:ext cx="838200" cy="44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36889</xdr:rowOff>
    </xdr:from>
    <xdr:to>
      <xdr:col>19</xdr:col>
      <xdr:colOff>177800</xdr:colOff>
      <xdr:row>57</xdr:row>
      <xdr:rowOff>144144</xdr:rowOff>
    </xdr:to>
    <xdr:cxnSp macro="">
      <xdr:nvCxnSpPr>
        <xdr:cNvPr id="117" name="直線コネクタ 116"/>
        <xdr:cNvCxnSpPr/>
      </xdr:nvCxnSpPr>
      <xdr:spPr>
        <a:xfrm flipV="1">
          <a:off x="2908300" y="9466639"/>
          <a:ext cx="889000" cy="4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144144</xdr:rowOff>
    </xdr:from>
    <xdr:to>
      <xdr:col>15</xdr:col>
      <xdr:colOff>50800</xdr:colOff>
      <xdr:row>57</xdr:row>
      <xdr:rowOff>147198</xdr:rowOff>
    </xdr:to>
    <xdr:cxnSp macro="">
      <xdr:nvCxnSpPr>
        <xdr:cNvPr id="120" name="直線コネクタ 119"/>
        <xdr:cNvCxnSpPr/>
      </xdr:nvCxnSpPr>
      <xdr:spPr>
        <a:xfrm flipV="1">
          <a:off x="2019300" y="9916794"/>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99471</xdr:rowOff>
    </xdr:from>
    <xdr:to>
      <xdr:col>10</xdr:col>
      <xdr:colOff>114300</xdr:colOff>
      <xdr:row>57</xdr:row>
      <xdr:rowOff>147198</xdr:rowOff>
    </xdr:to>
    <xdr:cxnSp macro="">
      <xdr:nvCxnSpPr>
        <xdr:cNvPr id="123" name="直線コネクタ 122"/>
        <xdr:cNvCxnSpPr/>
      </xdr:nvCxnSpPr>
      <xdr:spPr>
        <a:xfrm>
          <a:off x="1130300" y="9872121"/>
          <a:ext cx="889000" cy="4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86906</xdr:rowOff>
    </xdr:from>
    <xdr:to>
      <xdr:col>24</xdr:col>
      <xdr:colOff>114300</xdr:colOff>
      <xdr:row>58</xdr:row>
      <xdr:rowOff>17056</xdr:rowOff>
    </xdr:to>
    <xdr:sp macro="" textlink="">
      <xdr:nvSpPr>
        <xdr:cNvPr id="133" name="楕円 132"/>
        <xdr:cNvSpPr/>
      </xdr:nvSpPr>
      <xdr:spPr>
        <a:xfrm>
          <a:off x="4584700" y="98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1833</xdr:rowOff>
    </xdr:from>
    <xdr:ext cx="534377" cy="259045"/>
    <xdr:sp macro="" textlink="">
      <xdr:nvSpPr>
        <xdr:cNvPr id="134" name="総務費該当値テキスト"/>
        <xdr:cNvSpPr txBox="1"/>
      </xdr:nvSpPr>
      <xdr:spPr>
        <a:xfrm>
          <a:off x="4686300" y="97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157539</xdr:rowOff>
    </xdr:from>
    <xdr:to>
      <xdr:col>20</xdr:col>
      <xdr:colOff>38100</xdr:colOff>
      <xdr:row>55</xdr:row>
      <xdr:rowOff>87689</xdr:rowOff>
    </xdr:to>
    <xdr:sp macro="" textlink="">
      <xdr:nvSpPr>
        <xdr:cNvPr id="135" name="楕円 134"/>
        <xdr:cNvSpPr/>
      </xdr:nvSpPr>
      <xdr:spPr>
        <a:xfrm>
          <a:off x="3746500" y="941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78816</xdr:rowOff>
    </xdr:from>
    <xdr:ext cx="599010" cy="259045"/>
    <xdr:sp macro="" textlink="">
      <xdr:nvSpPr>
        <xdr:cNvPr id="136" name="テキスト ボックス 135"/>
        <xdr:cNvSpPr txBox="1"/>
      </xdr:nvSpPr>
      <xdr:spPr>
        <a:xfrm>
          <a:off x="3497795" y="950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93344</xdr:rowOff>
    </xdr:from>
    <xdr:to>
      <xdr:col>15</xdr:col>
      <xdr:colOff>101600</xdr:colOff>
      <xdr:row>58</xdr:row>
      <xdr:rowOff>23494</xdr:rowOff>
    </xdr:to>
    <xdr:sp macro="" textlink="">
      <xdr:nvSpPr>
        <xdr:cNvPr id="137" name="楕円 136"/>
        <xdr:cNvSpPr/>
      </xdr:nvSpPr>
      <xdr:spPr>
        <a:xfrm>
          <a:off x="2857500" y="98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14621</xdr:rowOff>
    </xdr:from>
    <xdr:ext cx="534377" cy="259045"/>
    <xdr:sp macro="" textlink="">
      <xdr:nvSpPr>
        <xdr:cNvPr id="138" name="テキスト ボックス 137"/>
        <xdr:cNvSpPr txBox="1"/>
      </xdr:nvSpPr>
      <xdr:spPr>
        <a:xfrm>
          <a:off x="2641111" y="9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96398</xdr:rowOff>
    </xdr:from>
    <xdr:to>
      <xdr:col>10</xdr:col>
      <xdr:colOff>165100</xdr:colOff>
      <xdr:row>58</xdr:row>
      <xdr:rowOff>26548</xdr:rowOff>
    </xdr:to>
    <xdr:sp macro="" textlink="">
      <xdr:nvSpPr>
        <xdr:cNvPr id="139" name="楕円 138"/>
        <xdr:cNvSpPr/>
      </xdr:nvSpPr>
      <xdr:spPr>
        <a:xfrm>
          <a:off x="1968500" y="98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17675</xdr:rowOff>
    </xdr:from>
    <xdr:ext cx="534377" cy="259045"/>
    <xdr:sp macro="" textlink="">
      <xdr:nvSpPr>
        <xdr:cNvPr id="140" name="テキスト ボックス 139"/>
        <xdr:cNvSpPr txBox="1"/>
      </xdr:nvSpPr>
      <xdr:spPr>
        <a:xfrm>
          <a:off x="1752111" y="996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48671</xdr:rowOff>
    </xdr:from>
    <xdr:to>
      <xdr:col>6</xdr:col>
      <xdr:colOff>38100</xdr:colOff>
      <xdr:row>57</xdr:row>
      <xdr:rowOff>150271</xdr:rowOff>
    </xdr:to>
    <xdr:sp macro="" textlink="">
      <xdr:nvSpPr>
        <xdr:cNvPr id="141" name="楕円 140"/>
        <xdr:cNvSpPr/>
      </xdr:nvSpPr>
      <xdr:spPr>
        <a:xfrm>
          <a:off x="1079500" y="982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141398</xdr:rowOff>
    </xdr:from>
    <xdr:ext cx="534377" cy="259045"/>
    <xdr:sp macro="" textlink="">
      <xdr:nvSpPr>
        <xdr:cNvPr id="142" name="テキスト ボックス 141"/>
        <xdr:cNvSpPr txBox="1"/>
      </xdr:nvSpPr>
      <xdr:spPr>
        <a:xfrm>
          <a:off x="863111" y="991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96904</xdr:rowOff>
    </xdr:from>
    <xdr:to>
      <xdr:col>24</xdr:col>
      <xdr:colOff>63500</xdr:colOff>
      <xdr:row>74</xdr:row>
      <xdr:rowOff>123584</xdr:rowOff>
    </xdr:to>
    <xdr:cxnSp macro="">
      <xdr:nvCxnSpPr>
        <xdr:cNvPr id="176" name="直線コネクタ 175"/>
        <xdr:cNvCxnSpPr/>
      </xdr:nvCxnSpPr>
      <xdr:spPr>
        <a:xfrm flipV="1">
          <a:off x="3797300" y="12612754"/>
          <a:ext cx="838200" cy="19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123584</xdr:rowOff>
    </xdr:from>
    <xdr:to>
      <xdr:col>19</xdr:col>
      <xdr:colOff>177800</xdr:colOff>
      <xdr:row>75</xdr:row>
      <xdr:rowOff>19438</xdr:rowOff>
    </xdr:to>
    <xdr:cxnSp macro="">
      <xdr:nvCxnSpPr>
        <xdr:cNvPr id="179" name="直線コネクタ 178"/>
        <xdr:cNvCxnSpPr/>
      </xdr:nvCxnSpPr>
      <xdr:spPr>
        <a:xfrm flipV="1">
          <a:off x="2908300" y="12810884"/>
          <a:ext cx="889000" cy="6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19438</xdr:rowOff>
    </xdr:from>
    <xdr:to>
      <xdr:col>15</xdr:col>
      <xdr:colOff>50800</xdr:colOff>
      <xdr:row>75</xdr:row>
      <xdr:rowOff>70406</xdr:rowOff>
    </xdr:to>
    <xdr:cxnSp macro="">
      <xdr:nvCxnSpPr>
        <xdr:cNvPr id="182" name="直線コネクタ 181"/>
        <xdr:cNvCxnSpPr/>
      </xdr:nvCxnSpPr>
      <xdr:spPr>
        <a:xfrm flipV="1">
          <a:off x="2019300" y="12878188"/>
          <a:ext cx="889000" cy="5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70406</xdr:rowOff>
    </xdr:from>
    <xdr:to>
      <xdr:col>10</xdr:col>
      <xdr:colOff>114300</xdr:colOff>
      <xdr:row>75</xdr:row>
      <xdr:rowOff>143587</xdr:rowOff>
    </xdr:to>
    <xdr:cxnSp macro="">
      <xdr:nvCxnSpPr>
        <xdr:cNvPr id="185" name="直線コネクタ 184"/>
        <xdr:cNvCxnSpPr/>
      </xdr:nvCxnSpPr>
      <xdr:spPr>
        <a:xfrm flipV="1">
          <a:off x="1130300" y="12929156"/>
          <a:ext cx="889000" cy="7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46104</xdr:rowOff>
    </xdr:from>
    <xdr:to>
      <xdr:col>24</xdr:col>
      <xdr:colOff>114300</xdr:colOff>
      <xdr:row>73</xdr:row>
      <xdr:rowOff>147704</xdr:rowOff>
    </xdr:to>
    <xdr:sp macro="" textlink="">
      <xdr:nvSpPr>
        <xdr:cNvPr id="195" name="楕円 194"/>
        <xdr:cNvSpPr/>
      </xdr:nvSpPr>
      <xdr:spPr>
        <a:xfrm>
          <a:off x="4584700" y="1256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68981</xdr:rowOff>
    </xdr:from>
    <xdr:ext cx="599010" cy="259045"/>
    <xdr:sp macro="" textlink="">
      <xdr:nvSpPr>
        <xdr:cNvPr id="196" name="民生費該当値テキスト"/>
        <xdr:cNvSpPr txBox="1"/>
      </xdr:nvSpPr>
      <xdr:spPr>
        <a:xfrm>
          <a:off x="4686300" y="1241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72784</xdr:rowOff>
    </xdr:from>
    <xdr:to>
      <xdr:col>20</xdr:col>
      <xdr:colOff>38100</xdr:colOff>
      <xdr:row>75</xdr:row>
      <xdr:rowOff>2934</xdr:rowOff>
    </xdr:to>
    <xdr:sp macro="" textlink="">
      <xdr:nvSpPr>
        <xdr:cNvPr id="197" name="楕円 196"/>
        <xdr:cNvSpPr/>
      </xdr:nvSpPr>
      <xdr:spPr>
        <a:xfrm>
          <a:off x="3746500" y="127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19461</xdr:rowOff>
    </xdr:from>
    <xdr:ext cx="599010" cy="259045"/>
    <xdr:sp macro="" textlink="">
      <xdr:nvSpPr>
        <xdr:cNvPr id="198" name="テキスト ボックス 197"/>
        <xdr:cNvSpPr txBox="1"/>
      </xdr:nvSpPr>
      <xdr:spPr>
        <a:xfrm>
          <a:off x="3497795" y="125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140088</xdr:rowOff>
    </xdr:from>
    <xdr:to>
      <xdr:col>15</xdr:col>
      <xdr:colOff>101600</xdr:colOff>
      <xdr:row>75</xdr:row>
      <xdr:rowOff>70238</xdr:rowOff>
    </xdr:to>
    <xdr:sp macro="" textlink="">
      <xdr:nvSpPr>
        <xdr:cNvPr id="199" name="楕円 198"/>
        <xdr:cNvSpPr/>
      </xdr:nvSpPr>
      <xdr:spPr>
        <a:xfrm>
          <a:off x="2857500" y="1282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86765</xdr:rowOff>
    </xdr:from>
    <xdr:ext cx="599010" cy="259045"/>
    <xdr:sp macro="" textlink="">
      <xdr:nvSpPr>
        <xdr:cNvPr id="200" name="テキスト ボックス 199"/>
        <xdr:cNvSpPr txBox="1"/>
      </xdr:nvSpPr>
      <xdr:spPr>
        <a:xfrm>
          <a:off x="2608795" y="1260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19606</xdr:rowOff>
    </xdr:from>
    <xdr:to>
      <xdr:col>10</xdr:col>
      <xdr:colOff>165100</xdr:colOff>
      <xdr:row>75</xdr:row>
      <xdr:rowOff>121206</xdr:rowOff>
    </xdr:to>
    <xdr:sp macro="" textlink="">
      <xdr:nvSpPr>
        <xdr:cNvPr id="201" name="楕円 200"/>
        <xdr:cNvSpPr/>
      </xdr:nvSpPr>
      <xdr:spPr>
        <a:xfrm>
          <a:off x="1968500" y="1287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137733</xdr:rowOff>
    </xdr:from>
    <xdr:ext cx="599010" cy="259045"/>
    <xdr:sp macro="" textlink="">
      <xdr:nvSpPr>
        <xdr:cNvPr id="202" name="テキスト ボックス 201"/>
        <xdr:cNvSpPr txBox="1"/>
      </xdr:nvSpPr>
      <xdr:spPr>
        <a:xfrm>
          <a:off x="1719795" y="1265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92787</xdr:rowOff>
    </xdr:from>
    <xdr:to>
      <xdr:col>6</xdr:col>
      <xdr:colOff>38100</xdr:colOff>
      <xdr:row>76</xdr:row>
      <xdr:rowOff>22937</xdr:rowOff>
    </xdr:to>
    <xdr:sp macro="" textlink="">
      <xdr:nvSpPr>
        <xdr:cNvPr id="203" name="楕円 202"/>
        <xdr:cNvSpPr/>
      </xdr:nvSpPr>
      <xdr:spPr>
        <a:xfrm>
          <a:off x="1079500" y="129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39464</xdr:rowOff>
    </xdr:from>
    <xdr:ext cx="599010" cy="259045"/>
    <xdr:sp macro="" textlink="">
      <xdr:nvSpPr>
        <xdr:cNvPr id="204" name="テキスト ボックス 203"/>
        <xdr:cNvSpPr txBox="1"/>
      </xdr:nvSpPr>
      <xdr:spPr>
        <a:xfrm>
          <a:off x="830795" y="1272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104699</xdr:rowOff>
    </xdr:from>
    <xdr:to>
      <xdr:col>24</xdr:col>
      <xdr:colOff>63500</xdr:colOff>
      <xdr:row>99</xdr:row>
      <xdr:rowOff>56032</xdr:rowOff>
    </xdr:to>
    <xdr:cxnSp macro="">
      <xdr:nvCxnSpPr>
        <xdr:cNvPr id="234" name="直線コネクタ 233"/>
        <xdr:cNvCxnSpPr/>
      </xdr:nvCxnSpPr>
      <xdr:spPr>
        <a:xfrm flipV="1">
          <a:off x="3797300" y="16906799"/>
          <a:ext cx="838200" cy="1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56032</xdr:rowOff>
    </xdr:from>
    <xdr:to>
      <xdr:col>19</xdr:col>
      <xdr:colOff>177800</xdr:colOff>
      <xdr:row>99</xdr:row>
      <xdr:rowOff>110579</xdr:rowOff>
    </xdr:to>
    <xdr:cxnSp macro="">
      <xdr:nvCxnSpPr>
        <xdr:cNvPr id="237" name="直線コネクタ 236"/>
        <xdr:cNvCxnSpPr/>
      </xdr:nvCxnSpPr>
      <xdr:spPr>
        <a:xfrm flipV="1">
          <a:off x="2908300" y="17029582"/>
          <a:ext cx="889000" cy="5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110579</xdr:rowOff>
    </xdr:from>
    <xdr:to>
      <xdr:col>15</xdr:col>
      <xdr:colOff>50800</xdr:colOff>
      <xdr:row>99</xdr:row>
      <xdr:rowOff>114706</xdr:rowOff>
    </xdr:to>
    <xdr:cxnSp macro="">
      <xdr:nvCxnSpPr>
        <xdr:cNvPr id="240" name="直線コネクタ 239"/>
        <xdr:cNvCxnSpPr/>
      </xdr:nvCxnSpPr>
      <xdr:spPr>
        <a:xfrm flipV="1">
          <a:off x="2019300" y="17084129"/>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103924</xdr:rowOff>
    </xdr:from>
    <xdr:to>
      <xdr:col>10</xdr:col>
      <xdr:colOff>114300</xdr:colOff>
      <xdr:row>99</xdr:row>
      <xdr:rowOff>114706</xdr:rowOff>
    </xdr:to>
    <xdr:cxnSp macro="">
      <xdr:nvCxnSpPr>
        <xdr:cNvPr id="243" name="直線コネクタ 242"/>
        <xdr:cNvCxnSpPr/>
      </xdr:nvCxnSpPr>
      <xdr:spPr>
        <a:xfrm>
          <a:off x="1130300" y="17077474"/>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5" name="テキスト ボックス 244"/>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53899</xdr:rowOff>
    </xdr:from>
    <xdr:to>
      <xdr:col>24</xdr:col>
      <xdr:colOff>114300</xdr:colOff>
      <xdr:row>98</xdr:row>
      <xdr:rowOff>155499</xdr:rowOff>
    </xdr:to>
    <xdr:sp macro="" textlink="">
      <xdr:nvSpPr>
        <xdr:cNvPr id="253" name="楕円 252"/>
        <xdr:cNvSpPr/>
      </xdr:nvSpPr>
      <xdr:spPr>
        <a:xfrm>
          <a:off x="4584700" y="1685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32326</xdr:rowOff>
    </xdr:from>
    <xdr:ext cx="534377" cy="259045"/>
    <xdr:sp macro="" textlink="">
      <xdr:nvSpPr>
        <xdr:cNvPr id="254" name="衛生費該当値テキスト"/>
        <xdr:cNvSpPr txBox="1"/>
      </xdr:nvSpPr>
      <xdr:spPr>
        <a:xfrm>
          <a:off x="4686300" y="168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5232</xdr:rowOff>
    </xdr:from>
    <xdr:to>
      <xdr:col>20</xdr:col>
      <xdr:colOff>38100</xdr:colOff>
      <xdr:row>99</xdr:row>
      <xdr:rowOff>106832</xdr:rowOff>
    </xdr:to>
    <xdr:sp macro="" textlink="">
      <xdr:nvSpPr>
        <xdr:cNvPr id="255" name="楕円 254"/>
        <xdr:cNvSpPr/>
      </xdr:nvSpPr>
      <xdr:spPr>
        <a:xfrm>
          <a:off x="3746500" y="169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97959</xdr:rowOff>
    </xdr:from>
    <xdr:ext cx="534377" cy="259045"/>
    <xdr:sp macro="" textlink="">
      <xdr:nvSpPr>
        <xdr:cNvPr id="256" name="テキスト ボックス 255"/>
        <xdr:cNvSpPr txBox="1"/>
      </xdr:nvSpPr>
      <xdr:spPr>
        <a:xfrm>
          <a:off x="3530111"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59779</xdr:rowOff>
    </xdr:from>
    <xdr:to>
      <xdr:col>15</xdr:col>
      <xdr:colOff>101600</xdr:colOff>
      <xdr:row>99</xdr:row>
      <xdr:rowOff>161379</xdr:rowOff>
    </xdr:to>
    <xdr:sp macro="" textlink="">
      <xdr:nvSpPr>
        <xdr:cNvPr id="257" name="楕円 256"/>
        <xdr:cNvSpPr/>
      </xdr:nvSpPr>
      <xdr:spPr>
        <a:xfrm>
          <a:off x="2857500" y="170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152506</xdr:rowOff>
    </xdr:from>
    <xdr:ext cx="534377" cy="259045"/>
    <xdr:sp macro="" textlink="">
      <xdr:nvSpPr>
        <xdr:cNvPr id="258" name="テキスト ボックス 257"/>
        <xdr:cNvSpPr txBox="1"/>
      </xdr:nvSpPr>
      <xdr:spPr>
        <a:xfrm>
          <a:off x="2641111" y="171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63906</xdr:rowOff>
    </xdr:from>
    <xdr:to>
      <xdr:col>10</xdr:col>
      <xdr:colOff>165100</xdr:colOff>
      <xdr:row>99</xdr:row>
      <xdr:rowOff>165506</xdr:rowOff>
    </xdr:to>
    <xdr:sp macro="" textlink="">
      <xdr:nvSpPr>
        <xdr:cNvPr id="259" name="楕円 258"/>
        <xdr:cNvSpPr/>
      </xdr:nvSpPr>
      <xdr:spPr>
        <a:xfrm>
          <a:off x="1968500" y="1703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156633</xdr:rowOff>
    </xdr:from>
    <xdr:ext cx="534377" cy="259045"/>
    <xdr:sp macro="" textlink="">
      <xdr:nvSpPr>
        <xdr:cNvPr id="260" name="テキスト ボックス 259"/>
        <xdr:cNvSpPr txBox="1"/>
      </xdr:nvSpPr>
      <xdr:spPr>
        <a:xfrm>
          <a:off x="1752111" y="1713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53124</xdr:rowOff>
    </xdr:from>
    <xdr:to>
      <xdr:col>6</xdr:col>
      <xdr:colOff>38100</xdr:colOff>
      <xdr:row>99</xdr:row>
      <xdr:rowOff>154724</xdr:rowOff>
    </xdr:to>
    <xdr:sp macro="" textlink="">
      <xdr:nvSpPr>
        <xdr:cNvPr id="261" name="楕円 260"/>
        <xdr:cNvSpPr/>
      </xdr:nvSpPr>
      <xdr:spPr>
        <a:xfrm>
          <a:off x="1079500" y="1702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145851</xdr:rowOff>
    </xdr:from>
    <xdr:ext cx="534377" cy="259045"/>
    <xdr:sp macro="" textlink="">
      <xdr:nvSpPr>
        <xdr:cNvPr id="262" name="テキスト ボックス 261"/>
        <xdr:cNvSpPr txBox="1"/>
      </xdr:nvSpPr>
      <xdr:spPr>
        <a:xfrm>
          <a:off x="863111" y="1711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58928</xdr:rowOff>
    </xdr:from>
    <xdr:to>
      <xdr:col>55</xdr:col>
      <xdr:colOff>0</xdr:colOff>
      <xdr:row>34</xdr:row>
      <xdr:rowOff>63500</xdr:rowOff>
    </xdr:to>
    <xdr:cxnSp macro="">
      <xdr:nvCxnSpPr>
        <xdr:cNvPr id="291" name="直線コネクタ 290"/>
        <xdr:cNvCxnSpPr/>
      </xdr:nvCxnSpPr>
      <xdr:spPr>
        <a:xfrm>
          <a:off x="9639300" y="58882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58928</xdr:rowOff>
    </xdr:from>
    <xdr:to>
      <xdr:col>50</xdr:col>
      <xdr:colOff>114300</xdr:colOff>
      <xdr:row>34</xdr:row>
      <xdr:rowOff>65786</xdr:rowOff>
    </xdr:to>
    <xdr:cxnSp macro="">
      <xdr:nvCxnSpPr>
        <xdr:cNvPr id="294" name="直線コネクタ 293"/>
        <xdr:cNvCxnSpPr/>
      </xdr:nvCxnSpPr>
      <xdr:spPr>
        <a:xfrm flipV="1">
          <a:off x="8750300" y="588822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65786</xdr:rowOff>
    </xdr:from>
    <xdr:to>
      <xdr:col>45</xdr:col>
      <xdr:colOff>177800</xdr:colOff>
      <xdr:row>34</xdr:row>
      <xdr:rowOff>85217</xdr:rowOff>
    </xdr:to>
    <xdr:cxnSp macro="">
      <xdr:nvCxnSpPr>
        <xdr:cNvPr id="297" name="直線コネクタ 296"/>
        <xdr:cNvCxnSpPr/>
      </xdr:nvCxnSpPr>
      <xdr:spPr>
        <a:xfrm flipV="1">
          <a:off x="7861300" y="5895086"/>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85217</xdr:rowOff>
    </xdr:from>
    <xdr:to>
      <xdr:col>41</xdr:col>
      <xdr:colOff>50800</xdr:colOff>
      <xdr:row>34</xdr:row>
      <xdr:rowOff>101981</xdr:rowOff>
    </xdr:to>
    <xdr:cxnSp macro="">
      <xdr:nvCxnSpPr>
        <xdr:cNvPr id="300" name="直線コネクタ 299"/>
        <xdr:cNvCxnSpPr/>
      </xdr:nvCxnSpPr>
      <xdr:spPr>
        <a:xfrm flipV="1">
          <a:off x="6972300" y="591451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02" name="テキスト ボックス 301"/>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4" name="テキスト ボックス 303"/>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12700</xdr:rowOff>
    </xdr:from>
    <xdr:to>
      <xdr:col>55</xdr:col>
      <xdr:colOff>50800</xdr:colOff>
      <xdr:row>34</xdr:row>
      <xdr:rowOff>114300</xdr:rowOff>
    </xdr:to>
    <xdr:sp macro="" textlink="">
      <xdr:nvSpPr>
        <xdr:cNvPr id="310" name="楕円 309"/>
        <xdr:cNvSpPr/>
      </xdr:nvSpPr>
      <xdr:spPr>
        <a:xfrm>
          <a:off x="104267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35577</xdr:rowOff>
    </xdr:from>
    <xdr:ext cx="469744" cy="259045"/>
    <xdr:sp macro="" textlink="">
      <xdr:nvSpPr>
        <xdr:cNvPr id="311" name="労働費該当値テキスト"/>
        <xdr:cNvSpPr txBox="1"/>
      </xdr:nvSpPr>
      <xdr:spPr>
        <a:xfrm>
          <a:off x="105283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8128</xdr:rowOff>
    </xdr:from>
    <xdr:to>
      <xdr:col>50</xdr:col>
      <xdr:colOff>165100</xdr:colOff>
      <xdr:row>34</xdr:row>
      <xdr:rowOff>109728</xdr:rowOff>
    </xdr:to>
    <xdr:sp macro="" textlink="">
      <xdr:nvSpPr>
        <xdr:cNvPr id="312" name="楕円 311"/>
        <xdr:cNvSpPr/>
      </xdr:nvSpPr>
      <xdr:spPr>
        <a:xfrm>
          <a:off x="9588500" y="58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126255</xdr:rowOff>
    </xdr:from>
    <xdr:ext cx="469744" cy="259045"/>
    <xdr:sp macro="" textlink="">
      <xdr:nvSpPr>
        <xdr:cNvPr id="313" name="テキスト ボックス 312"/>
        <xdr:cNvSpPr txBox="1"/>
      </xdr:nvSpPr>
      <xdr:spPr>
        <a:xfrm>
          <a:off x="9404428"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14986</xdr:rowOff>
    </xdr:from>
    <xdr:to>
      <xdr:col>46</xdr:col>
      <xdr:colOff>38100</xdr:colOff>
      <xdr:row>34</xdr:row>
      <xdr:rowOff>116586</xdr:rowOff>
    </xdr:to>
    <xdr:sp macro="" textlink="">
      <xdr:nvSpPr>
        <xdr:cNvPr id="314" name="楕円 313"/>
        <xdr:cNvSpPr/>
      </xdr:nvSpPr>
      <xdr:spPr>
        <a:xfrm>
          <a:off x="8699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133113</xdr:rowOff>
    </xdr:from>
    <xdr:ext cx="469744" cy="259045"/>
    <xdr:sp macro="" textlink="">
      <xdr:nvSpPr>
        <xdr:cNvPr id="315" name="テキスト ボックス 314"/>
        <xdr:cNvSpPr txBox="1"/>
      </xdr:nvSpPr>
      <xdr:spPr>
        <a:xfrm>
          <a:off x="8515428"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34417</xdr:rowOff>
    </xdr:from>
    <xdr:to>
      <xdr:col>41</xdr:col>
      <xdr:colOff>101600</xdr:colOff>
      <xdr:row>34</xdr:row>
      <xdr:rowOff>136017</xdr:rowOff>
    </xdr:to>
    <xdr:sp macro="" textlink="">
      <xdr:nvSpPr>
        <xdr:cNvPr id="316" name="楕円 315"/>
        <xdr:cNvSpPr/>
      </xdr:nvSpPr>
      <xdr:spPr>
        <a:xfrm>
          <a:off x="78105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152544</xdr:rowOff>
    </xdr:from>
    <xdr:ext cx="469744" cy="259045"/>
    <xdr:sp macro="" textlink="">
      <xdr:nvSpPr>
        <xdr:cNvPr id="317" name="テキスト ボックス 316"/>
        <xdr:cNvSpPr txBox="1"/>
      </xdr:nvSpPr>
      <xdr:spPr>
        <a:xfrm>
          <a:off x="7626428" y="563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51181</xdr:rowOff>
    </xdr:from>
    <xdr:to>
      <xdr:col>36</xdr:col>
      <xdr:colOff>165100</xdr:colOff>
      <xdr:row>34</xdr:row>
      <xdr:rowOff>152781</xdr:rowOff>
    </xdr:to>
    <xdr:sp macro="" textlink="">
      <xdr:nvSpPr>
        <xdr:cNvPr id="318" name="楕円 317"/>
        <xdr:cNvSpPr/>
      </xdr:nvSpPr>
      <xdr:spPr>
        <a:xfrm>
          <a:off x="6921500" y="58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169308</xdr:rowOff>
    </xdr:from>
    <xdr:ext cx="469744" cy="259045"/>
    <xdr:sp macro="" textlink="">
      <xdr:nvSpPr>
        <xdr:cNvPr id="319" name="テキスト ボックス 318"/>
        <xdr:cNvSpPr txBox="1"/>
      </xdr:nvSpPr>
      <xdr:spPr>
        <a:xfrm>
          <a:off x="6737428" y="565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120955</xdr:rowOff>
    </xdr:from>
    <xdr:to>
      <xdr:col>55</xdr:col>
      <xdr:colOff>0</xdr:colOff>
      <xdr:row>58</xdr:row>
      <xdr:rowOff>122303</xdr:rowOff>
    </xdr:to>
    <xdr:cxnSp macro="">
      <xdr:nvCxnSpPr>
        <xdr:cNvPr id="346" name="直線コネクタ 345"/>
        <xdr:cNvCxnSpPr/>
      </xdr:nvCxnSpPr>
      <xdr:spPr>
        <a:xfrm flipV="1">
          <a:off x="9639300" y="10065055"/>
          <a:ext cx="8382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122189</xdr:rowOff>
    </xdr:from>
    <xdr:to>
      <xdr:col>50</xdr:col>
      <xdr:colOff>114300</xdr:colOff>
      <xdr:row>58</xdr:row>
      <xdr:rowOff>122303</xdr:rowOff>
    </xdr:to>
    <xdr:cxnSp macro="">
      <xdr:nvCxnSpPr>
        <xdr:cNvPr id="349" name="直線コネクタ 348"/>
        <xdr:cNvCxnSpPr/>
      </xdr:nvCxnSpPr>
      <xdr:spPr>
        <a:xfrm>
          <a:off x="8750300" y="1006628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118326</xdr:rowOff>
    </xdr:from>
    <xdr:to>
      <xdr:col>45</xdr:col>
      <xdr:colOff>177800</xdr:colOff>
      <xdr:row>58</xdr:row>
      <xdr:rowOff>122189</xdr:rowOff>
    </xdr:to>
    <xdr:cxnSp macro="">
      <xdr:nvCxnSpPr>
        <xdr:cNvPr id="352" name="直線コネクタ 351"/>
        <xdr:cNvCxnSpPr/>
      </xdr:nvCxnSpPr>
      <xdr:spPr>
        <a:xfrm>
          <a:off x="7861300" y="10062426"/>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118326</xdr:rowOff>
    </xdr:from>
    <xdr:to>
      <xdr:col>41</xdr:col>
      <xdr:colOff>50800</xdr:colOff>
      <xdr:row>58</xdr:row>
      <xdr:rowOff>123789</xdr:rowOff>
    </xdr:to>
    <xdr:cxnSp macro="">
      <xdr:nvCxnSpPr>
        <xdr:cNvPr id="355" name="直線コネクタ 354"/>
        <xdr:cNvCxnSpPr/>
      </xdr:nvCxnSpPr>
      <xdr:spPr>
        <a:xfrm flipV="1">
          <a:off x="6972300" y="10062426"/>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70155</xdr:rowOff>
    </xdr:from>
    <xdr:to>
      <xdr:col>55</xdr:col>
      <xdr:colOff>50800</xdr:colOff>
      <xdr:row>59</xdr:row>
      <xdr:rowOff>305</xdr:rowOff>
    </xdr:to>
    <xdr:sp macro="" textlink="">
      <xdr:nvSpPr>
        <xdr:cNvPr id="365" name="楕円 364"/>
        <xdr:cNvSpPr/>
      </xdr:nvSpPr>
      <xdr:spPr>
        <a:xfrm>
          <a:off x="104267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156532</xdr:rowOff>
    </xdr:from>
    <xdr:ext cx="378565" cy="259045"/>
    <xdr:sp macro="" textlink="">
      <xdr:nvSpPr>
        <xdr:cNvPr id="366" name="農林水産業費該当値テキスト"/>
        <xdr:cNvSpPr txBox="1"/>
      </xdr:nvSpPr>
      <xdr:spPr>
        <a:xfrm>
          <a:off x="10528300" y="992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71503</xdr:rowOff>
    </xdr:from>
    <xdr:to>
      <xdr:col>50</xdr:col>
      <xdr:colOff>165100</xdr:colOff>
      <xdr:row>59</xdr:row>
      <xdr:rowOff>1653</xdr:rowOff>
    </xdr:to>
    <xdr:sp macro="" textlink="">
      <xdr:nvSpPr>
        <xdr:cNvPr id="367" name="楕円 366"/>
        <xdr:cNvSpPr/>
      </xdr:nvSpPr>
      <xdr:spPr>
        <a:xfrm>
          <a:off x="9588500" y="100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164230</xdr:rowOff>
    </xdr:from>
    <xdr:ext cx="378565" cy="259045"/>
    <xdr:sp macro="" textlink="">
      <xdr:nvSpPr>
        <xdr:cNvPr id="368" name="テキスト ボックス 367"/>
        <xdr:cNvSpPr txBox="1"/>
      </xdr:nvSpPr>
      <xdr:spPr>
        <a:xfrm>
          <a:off x="9450017" y="10108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71389</xdr:rowOff>
    </xdr:from>
    <xdr:to>
      <xdr:col>46</xdr:col>
      <xdr:colOff>38100</xdr:colOff>
      <xdr:row>59</xdr:row>
      <xdr:rowOff>1539</xdr:rowOff>
    </xdr:to>
    <xdr:sp macro="" textlink="">
      <xdr:nvSpPr>
        <xdr:cNvPr id="369" name="楕円 368"/>
        <xdr:cNvSpPr/>
      </xdr:nvSpPr>
      <xdr:spPr>
        <a:xfrm>
          <a:off x="8699500" y="100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164116</xdr:rowOff>
    </xdr:from>
    <xdr:ext cx="378565" cy="259045"/>
    <xdr:sp macro="" textlink="">
      <xdr:nvSpPr>
        <xdr:cNvPr id="370" name="テキスト ボックス 369"/>
        <xdr:cNvSpPr txBox="1"/>
      </xdr:nvSpPr>
      <xdr:spPr>
        <a:xfrm>
          <a:off x="8561017" y="10108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67526</xdr:rowOff>
    </xdr:from>
    <xdr:to>
      <xdr:col>41</xdr:col>
      <xdr:colOff>101600</xdr:colOff>
      <xdr:row>58</xdr:row>
      <xdr:rowOff>169126</xdr:rowOff>
    </xdr:to>
    <xdr:sp macro="" textlink="">
      <xdr:nvSpPr>
        <xdr:cNvPr id="371" name="楕円 370"/>
        <xdr:cNvSpPr/>
      </xdr:nvSpPr>
      <xdr:spPr>
        <a:xfrm>
          <a:off x="7810500" y="100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160253</xdr:rowOff>
    </xdr:from>
    <xdr:ext cx="378565" cy="259045"/>
    <xdr:sp macro="" textlink="">
      <xdr:nvSpPr>
        <xdr:cNvPr id="372" name="テキスト ボックス 371"/>
        <xdr:cNvSpPr txBox="1"/>
      </xdr:nvSpPr>
      <xdr:spPr>
        <a:xfrm>
          <a:off x="7672017" y="1010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72989</xdr:rowOff>
    </xdr:from>
    <xdr:to>
      <xdr:col>36</xdr:col>
      <xdr:colOff>165100</xdr:colOff>
      <xdr:row>59</xdr:row>
      <xdr:rowOff>3139</xdr:rowOff>
    </xdr:to>
    <xdr:sp macro="" textlink="">
      <xdr:nvSpPr>
        <xdr:cNvPr id="373" name="楕円 372"/>
        <xdr:cNvSpPr/>
      </xdr:nvSpPr>
      <xdr:spPr>
        <a:xfrm>
          <a:off x="6921500" y="100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165716</xdr:rowOff>
    </xdr:from>
    <xdr:ext cx="378565" cy="259045"/>
    <xdr:sp macro="" textlink="">
      <xdr:nvSpPr>
        <xdr:cNvPr id="374" name="テキスト ボックス 373"/>
        <xdr:cNvSpPr txBox="1"/>
      </xdr:nvSpPr>
      <xdr:spPr>
        <a:xfrm>
          <a:off x="6783017" y="1010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54524</xdr:rowOff>
    </xdr:from>
    <xdr:to>
      <xdr:col>55</xdr:col>
      <xdr:colOff>0</xdr:colOff>
      <xdr:row>78</xdr:row>
      <xdr:rowOff>54547</xdr:rowOff>
    </xdr:to>
    <xdr:cxnSp macro="">
      <xdr:nvCxnSpPr>
        <xdr:cNvPr id="401" name="直線コネクタ 400"/>
        <xdr:cNvCxnSpPr/>
      </xdr:nvCxnSpPr>
      <xdr:spPr>
        <a:xfrm flipV="1">
          <a:off x="9639300" y="13427624"/>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54547</xdr:rowOff>
    </xdr:from>
    <xdr:to>
      <xdr:col>50</xdr:col>
      <xdr:colOff>114300</xdr:colOff>
      <xdr:row>78</xdr:row>
      <xdr:rowOff>70137</xdr:rowOff>
    </xdr:to>
    <xdr:cxnSp macro="">
      <xdr:nvCxnSpPr>
        <xdr:cNvPr id="404" name="直線コネクタ 403"/>
        <xdr:cNvCxnSpPr/>
      </xdr:nvCxnSpPr>
      <xdr:spPr>
        <a:xfrm flipV="1">
          <a:off x="8750300" y="13427647"/>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55598</xdr:rowOff>
    </xdr:from>
    <xdr:to>
      <xdr:col>45</xdr:col>
      <xdr:colOff>177800</xdr:colOff>
      <xdr:row>78</xdr:row>
      <xdr:rowOff>70137</xdr:rowOff>
    </xdr:to>
    <xdr:cxnSp macro="">
      <xdr:nvCxnSpPr>
        <xdr:cNvPr id="407" name="直線コネクタ 406"/>
        <xdr:cNvCxnSpPr/>
      </xdr:nvCxnSpPr>
      <xdr:spPr>
        <a:xfrm>
          <a:off x="7861300" y="13428698"/>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33058</xdr:rowOff>
    </xdr:from>
    <xdr:to>
      <xdr:col>41</xdr:col>
      <xdr:colOff>50800</xdr:colOff>
      <xdr:row>78</xdr:row>
      <xdr:rowOff>55598</xdr:rowOff>
    </xdr:to>
    <xdr:cxnSp macro="">
      <xdr:nvCxnSpPr>
        <xdr:cNvPr id="410" name="直線コネクタ 409"/>
        <xdr:cNvCxnSpPr/>
      </xdr:nvCxnSpPr>
      <xdr:spPr>
        <a:xfrm>
          <a:off x="6972300" y="13406158"/>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3724</xdr:rowOff>
    </xdr:from>
    <xdr:to>
      <xdr:col>55</xdr:col>
      <xdr:colOff>50800</xdr:colOff>
      <xdr:row>78</xdr:row>
      <xdr:rowOff>105324</xdr:rowOff>
    </xdr:to>
    <xdr:sp macro="" textlink="">
      <xdr:nvSpPr>
        <xdr:cNvPr id="420" name="楕円 419"/>
        <xdr:cNvSpPr/>
      </xdr:nvSpPr>
      <xdr:spPr>
        <a:xfrm>
          <a:off x="10426700" y="133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90101</xdr:rowOff>
    </xdr:from>
    <xdr:ext cx="469744" cy="259045"/>
    <xdr:sp macro="" textlink="">
      <xdr:nvSpPr>
        <xdr:cNvPr id="421" name="商工費該当値テキスト"/>
        <xdr:cNvSpPr txBox="1"/>
      </xdr:nvSpPr>
      <xdr:spPr>
        <a:xfrm>
          <a:off x="10528300" y="1329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3747</xdr:rowOff>
    </xdr:from>
    <xdr:to>
      <xdr:col>50</xdr:col>
      <xdr:colOff>165100</xdr:colOff>
      <xdr:row>78</xdr:row>
      <xdr:rowOff>105347</xdr:rowOff>
    </xdr:to>
    <xdr:sp macro="" textlink="">
      <xdr:nvSpPr>
        <xdr:cNvPr id="422" name="楕円 421"/>
        <xdr:cNvSpPr/>
      </xdr:nvSpPr>
      <xdr:spPr>
        <a:xfrm>
          <a:off x="9588500" y="133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96474</xdr:rowOff>
    </xdr:from>
    <xdr:ext cx="469744" cy="259045"/>
    <xdr:sp macro="" textlink="">
      <xdr:nvSpPr>
        <xdr:cNvPr id="423" name="テキスト ボックス 422"/>
        <xdr:cNvSpPr txBox="1"/>
      </xdr:nvSpPr>
      <xdr:spPr>
        <a:xfrm>
          <a:off x="9404428" y="1346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19337</xdr:rowOff>
    </xdr:from>
    <xdr:to>
      <xdr:col>46</xdr:col>
      <xdr:colOff>38100</xdr:colOff>
      <xdr:row>78</xdr:row>
      <xdr:rowOff>120937</xdr:rowOff>
    </xdr:to>
    <xdr:sp macro="" textlink="">
      <xdr:nvSpPr>
        <xdr:cNvPr id="424" name="楕円 423"/>
        <xdr:cNvSpPr/>
      </xdr:nvSpPr>
      <xdr:spPr>
        <a:xfrm>
          <a:off x="8699500" y="133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112064</xdr:rowOff>
    </xdr:from>
    <xdr:ext cx="469744" cy="259045"/>
    <xdr:sp macro="" textlink="">
      <xdr:nvSpPr>
        <xdr:cNvPr id="425" name="テキスト ボックス 424"/>
        <xdr:cNvSpPr txBox="1"/>
      </xdr:nvSpPr>
      <xdr:spPr>
        <a:xfrm>
          <a:off x="8515428" y="1348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4798</xdr:rowOff>
    </xdr:from>
    <xdr:to>
      <xdr:col>41</xdr:col>
      <xdr:colOff>101600</xdr:colOff>
      <xdr:row>78</xdr:row>
      <xdr:rowOff>106398</xdr:rowOff>
    </xdr:to>
    <xdr:sp macro="" textlink="">
      <xdr:nvSpPr>
        <xdr:cNvPr id="426" name="楕円 425"/>
        <xdr:cNvSpPr/>
      </xdr:nvSpPr>
      <xdr:spPr>
        <a:xfrm>
          <a:off x="7810500" y="133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97525</xdr:rowOff>
    </xdr:from>
    <xdr:ext cx="469744" cy="259045"/>
    <xdr:sp macro="" textlink="">
      <xdr:nvSpPr>
        <xdr:cNvPr id="427" name="テキスト ボックス 426"/>
        <xdr:cNvSpPr txBox="1"/>
      </xdr:nvSpPr>
      <xdr:spPr>
        <a:xfrm>
          <a:off x="7626428" y="1347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153708</xdr:rowOff>
    </xdr:from>
    <xdr:to>
      <xdr:col>36</xdr:col>
      <xdr:colOff>165100</xdr:colOff>
      <xdr:row>78</xdr:row>
      <xdr:rowOff>83858</xdr:rowOff>
    </xdr:to>
    <xdr:sp macro="" textlink="">
      <xdr:nvSpPr>
        <xdr:cNvPr id="428" name="楕円 427"/>
        <xdr:cNvSpPr/>
      </xdr:nvSpPr>
      <xdr:spPr>
        <a:xfrm>
          <a:off x="6921500" y="133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74985</xdr:rowOff>
    </xdr:from>
    <xdr:ext cx="469744" cy="259045"/>
    <xdr:sp macro="" textlink="">
      <xdr:nvSpPr>
        <xdr:cNvPr id="429" name="テキスト ボックス 428"/>
        <xdr:cNvSpPr txBox="1"/>
      </xdr:nvSpPr>
      <xdr:spPr>
        <a:xfrm>
          <a:off x="6737428" y="1344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171120</xdr:rowOff>
    </xdr:from>
    <xdr:to>
      <xdr:col>55</xdr:col>
      <xdr:colOff>0</xdr:colOff>
      <xdr:row>96</xdr:row>
      <xdr:rowOff>18135</xdr:rowOff>
    </xdr:to>
    <xdr:cxnSp macro="">
      <xdr:nvCxnSpPr>
        <xdr:cNvPr id="458" name="直線コネクタ 457"/>
        <xdr:cNvCxnSpPr/>
      </xdr:nvCxnSpPr>
      <xdr:spPr>
        <a:xfrm flipV="1">
          <a:off x="9639300" y="16458870"/>
          <a:ext cx="838200" cy="1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159105</xdr:rowOff>
    </xdr:from>
    <xdr:to>
      <xdr:col>50</xdr:col>
      <xdr:colOff>114300</xdr:colOff>
      <xdr:row>96</xdr:row>
      <xdr:rowOff>18135</xdr:rowOff>
    </xdr:to>
    <xdr:cxnSp macro="">
      <xdr:nvCxnSpPr>
        <xdr:cNvPr id="461" name="直線コネクタ 460"/>
        <xdr:cNvCxnSpPr/>
      </xdr:nvCxnSpPr>
      <xdr:spPr>
        <a:xfrm>
          <a:off x="8750300" y="164468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3" name="テキスト ボックス 462"/>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141872</xdr:rowOff>
    </xdr:from>
    <xdr:to>
      <xdr:col>45</xdr:col>
      <xdr:colOff>177800</xdr:colOff>
      <xdr:row>95</xdr:row>
      <xdr:rowOff>159105</xdr:rowOff>
    </xdr:to>
    <xdr:cxnSp macro="">
      <xdr:nvCxnSpPr>
        <xdr:cNvPr id="464" name="直線コネクタ 463"/>
        <xdr:cNvCxnSpPr/>
      </xdr:nvCxnSpPr>
      <xdr:spPr>
        <a:xfrm>
          <a:off x="7861300" y="16258172"/>
          <a:ext cx="889000" cy="18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6" name="テキスト ボックス 465"/>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141872</xdr:rowOff>
    </xdr:from>
    <xdr:to>
      <xdr:col>41</xdr:col>
      <xdr:colOff>50800</xdr:colOff>
      <xdr:row>96</xdr:row>
      <xdr:rowOff>65900</xdr:rowOff>
    </xdr:to>
    <xdr:cxnSp macro="">
      <xdr:nvCxnSpPr>
        <xdr:cNvPr id="467" name="直線コネクタ 466"/>
        <xdr:cNvCxnSpPr/>
      </xdr:nvCxnSpPr>
      <xdr:spPr>
        <a:xfrm flipV="1">
          <a:off x="6972300" y="16258172"/>
          <a:ext cx="889000" cy="2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120320</xdr:rowOff>
    </xdr:from>
    <xdr:to>
      <xdr:col>55</xdr:col>
      <xdr:colOff>50800</xdr:colOff>
      <xdr:row>96</xdr:row>
      <xdr:rowOff>50470</xdr:rowOff>
    </xdr:to>
    <xdr:sp macro="" textlink="">
      <xdr:nvSpPr>
        <xdr:cNvPr id="477" name="楕円 476"/>
        <xdr:cNvSpPr/>
      </xdr:nvSpPr>
      <xdr:spPr>
        <a:xfrm>
          <a:off x="10426700" y="164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143197</xdr:rowOff>
    </xdr:from>
    <xdr:ext cx="534377" cy="259045"/>
    <xdr:sp macro="" textlink="">
      <xdr:nvSpPr>
        <xdr:cNvPr id="478" name="土木費該当値テキスト"/>
        <xdr:cNvSpPr txBox="1"/>
      </xdr:nvSpPr>
      <xdr:spPr>
        <a:xfrm>
          <a:off x="10528300" y="162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138785</xdr:rowOff>
    </xdr:from>
    <xdr:to>
      <xdr:col>50</xdr:col>
      <xdr:colOff>165100</xdr:colOff>
      <xdr:row>96</xdr:row>
      <xdr:rowOff>68935</xdr:rowOff>
    </xdr:to>
    <xdr:sp macro="" textlink="">
      <xdr:nvSpPr>
        <xdr:cNvPr id="479" name="楕円 478"/>
        <xdr:cNvSpPr/>
      </xdr:nvSpPr>
      <xdr:spPr>
        <a:xfrm>
          <a:off x="9588500" y="164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85462</xdr:rowOff>
    </xdr:from>
    <xdr:ext cx="534377" cy="259045"/>
    <xdr:sp macro="" textlink="">
      <xdr:nvSpPr>
        <xdr:cNvPr id="480" name="テキスト ボックス 479"/>
        <xdr:cNvSpPr txBox="1"/>
      </xdr:nvSpPr>
      <xdr:spPr>
        <a:xfrm>
          <a:off x="9372111" y="1620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108305</xdr:rowOff>
    </xdr:from>
    <xdr:to>
      <xdr:col>46</xdr:col>
      <xdr:colOff>38100</xdr:colOff>
      <xdr:row>96</xdr:row>
      <xdr:rowOff>38455</xdr:rowOff>
    </xdr:to>
    <xdr:sp macro="" textlink="">
      <xdr:nvSpPr>
        <xdr:cNvPr id="481" name="楕円 480"/>
        <xdr:cNvSpPr/>
      </xdr:nvSpPr>
      <xdr:spPr>
        <a:xfrm>
          <a:off x="8699500" y="163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54982</xdr:rowOff>
    </xdr:from>
    <xdr:ext cx="534377" cy="259045"/>
    <xdr:sp macro="" textlink="">
      <xdr:nvSpPr>
        <xdr:cNvPr id="482" name="テキスト ボックス 481"/>
        <xdr:cNvSpPr txBox="1"/>
      </xdr:nvSpPr>
      <xdr:spPr>
        <a:xfrm>
          <a:off x="8483111" y="1617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91072</xdr:rowOff>
    </xdr:from>
    <xdr:to>
      <xdr:col>41</xdr:col>
      <xdr:colOff>101600</xdr:colOff>
      <xdr:row>95</xdr:row>
      <xdr:rowOff>21222</xdr:rowOff>
    </xdr:to>
    <xdr:sp macro="" textlink="">
      <xdr:nvSpPr>
        <xdr:cNvPr id="483" name="楕円 482"/>
        <xdr:cNvSpPr/>
      </xdr:nvSpPr>
      <xdr:spPr>
        <a:xfrm>
          <a:off x="7810500" y="162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37749</xdr:rowOff>
    </xdr:from>
    <xdr:ext cx="534377" cy="259045"/>
    <xdr:sp macro="" textlink="">
      <xdr:nvSpPr>
        <xdr:cNvPr id="484" name="テキスト ボックス 483"/>
        <xdr:cNvSpPr txBox="1"/>
      </xdr:nvSpPr>
      <xdr:spPr>
        <a:xfrm>
          <a:off x="7594111" y="159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15100</xdr:rowOff>
    </xdr:from>
    <xdr:to>
      <xdr:col>36</xdr:col>
      <xdr:colOff>165100</xdr:colOff>
      <xdr:row>96</xdr:row>
      <xdr:rowOff>116700</xdr:rowOff>
    </xdr:to>
    <xdr:sp macro="" textlink="">
      <xdr:nvSpPr>
        <xdr:cNvPr id="485" name="楕円 484"/>
        <xdr:cNvSpPr/>
      </xdr:nvSpPr>
      <xdr:spPr>
        <a:xfrm>
          <a:off x="6921500" y="164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107827</xdr:rowOff>
    </xdr:from>
    <xdr:ext cx="534377" cy="259045"/>
    <xdr:sp macro="" textlink="">
      <xdr:nvSpPr>
        <xdr:cNvPr id="486" name="テキスト ボックス 485"/>
        <xdr:cNvSpPr txBox="1"/>
      </xdr:nvSpPr>
      <xdr:spPr>
        <a:xfrm>
          <a:off x="6705111" y="165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79167</xdr:rowOff>
    </xdr:from>
    <xdr:to>
      <xdr:col>85</xdr:col>
      <xdr:colOff>127000</xdr:colOff>
      <xdr:row>37</xdr:row>
      <xdr:rowOff>130144</xdr:rowOff>
    </xdr:to>
    <xdr:cxnSp macro="">
      <xdr:nvCxnSpPr>
        <xdr:cNvPr id="514" name="直線コネクタ 513"/>
        <xdr:cNvCxnSpPr/>
      </xdr:nvCxnSpPr>
      <xdr:spPr>
        <a:xfrm flipV="1">
          <a:off x="15481300" y="6422817"/>
          <a:ext cx="838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80127</xdr:rowOff>
    </xdr:from>
    <xdr:to>
      <xdr:col>81</xdr:col>
      <xdr:colOff>50800</xdr:colOff>
      <xdr:row>37</xdr:row>
      <xdr:rowOff>130144</xdr:rowOff>
    </xdr:to>
    <xdr:cxnSp macro="">
      <xdr:nvCxnSpPr>
        <xdr:cNvPr id="517" name="直線コネクタ 516"/>
        <xdr:cNvCxnSpPr/>
      </xdr:nvCxnSpPr>
      <xdr:spPr>
        <a:xfrm>
          <a:off x="14592300" y="6423777"/>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73635</xdr:rowOff>
    </xdr:from>
    <xdr:to>
      <xdr:col>76</xdr:col>
      <xdr:colOff>114300</xdr:colOff>
      <xdr:row>37</xdr:row>
      <xdr:rowOff>80127</xdr:rowOff>
    </xdr:to>
    <xdr:cxnSp macro="">
      <xdr:nvCxnSpPr>
        <xdr:cNvPr id="520" name="直線コネクタ 519"/>
        <xdr:cNvCxnSpPr/>
      </xdr:nvCxnSpPr>
      <xdr:spPr>
        <a:xfrm>
          <a:off x="13703300" y="6417285"/>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73635</xdr:rowOff>
    </xdr:from>
    <xdr:to>
      <xdr:col>71</xdr:col>
      <xdr:colOff>177800</xdr:colOff>
      <xdr:row>37</xdr:row>
      <xdr:rowOff>137277</xdr:rowOff>
    </xdr:to>
    <xdr:cxnSp macro="">
      <xdr:nvCxnSpPr>
        <xdr:cNvPr id="523" name="直線コネクタ 522"/>
        <xdr:cNvCxnSpPr/>
      </xdr:nvCxnSpPr>
      <xdr:spPr>
        <a:xfrm flipV="1">
          <a:off x="12814300" y="6417285"/>
          <a:ext cx="889000" cy="6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28367</xdr:rowOff>
    </xdr:from>
    <xdr:to>
      <xdr:col>85</xdr:col>
      <xdr:colOff>177800</xdr:colOff>
      <xdr:row>37</xdr:row>
      <xdr:rowOff>129967</xdr:rowOff>
    </xdr:to>
    <xdr:sp macro="" textlink="">
      <xdr:nvSpPr>
        <xdr:cNvPr id="533" name="楕円 532"/>
        <xdr:cNvSpPr/>
      </xdr:nvSpPr>
      <xdr:spPr>
        <a:xfrm>
          <a:off x="16268700" y="63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51244</xdr:rowOff>
    </xdr:from>
    <xdr:ext cx="534377" cy="259045"/>
    <xdr:sp macro="" textlink="">
      <xdr:nvSpPr>
        <xdr:cNvPr id="534" name="消防費該当値テキスト"/>
        <xdr:cNvSpPr txBox="1"/>
      </xdr:nvSpPr>
      <xdr:spPr>
        <a:xfrm>
          <a:off x="16370300" y="622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79344</xdr:rowOff>
    </xdr:from>
    <xdr:to>
      <xdr:col>81</xdr:col>
      <xdr:colOff>101600</xdr:colOff>
      <xdr:row>38</xdr:row>
      <xdr:rowOff>9494</xdr:rowOff>
    </xdr:to>
    <xdr:sp macro="" textlink="">
      <xdr:nvSpPr>
        <xdr:cNvPr id="535" name="楕円 534"/>
        <xdr:cNvSpPr/>
      </xdr:nvSpPr>
      <xdr:spPr>
        <a:xfrm>
          <a:off x="15430500" y="64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622</xdr:rowOff>
    </xdr:from>
    <xdr:ext cx="534377" cy="259045"/>
    <xdr:sp macro="" textlink="">
      <xdr:nvSpPr>
        <xdr:cNvPr id="536" name="テキスト ボックス 535"/>
        <xdr:cNvSpPr txBox="1"/>
      </xdr:nvSpPr>
      <xdr:spPr>
        <a:xfrm>
          <a:off x="15214111" y="651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29327</xdr:rowOff>
    </xdr:from>
    <xdr:to>
      <xdr:col>76</xdr:col>
      <xdr:colOff>165100</xdr:colOff>
      <xdr:row>37</xdr:row>
      <xdr:rowOff>130927</xdr:rowOff>
    </xdr:to>
    <xdr:sp macro="" textlink="">
      <xdr:nvSpPr>
        <xdr:cNvPr id="537" name="楕円 536"/>
        <xdr:cNvSpPr/>
      </xdr:nvSpPr>
      <xdr:spPr>
        <a:xfrm>
          <a:off x="14541500" y="637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147454</xdr:rowOff>
    </xdr:from>
    <xdr:ext cx="534377" cy="259045"/>
    <xdr:sp macro="" textlink="">
      <xdr:nvSpPr>
        <xdr:cNvPr id="538" name="テキスト ボックス 537"/>
        <xdr:cNvSpPr txBox="1"/>
      </xdr:nvSpPr>
      <xdr:spPr>
        <a:xfrm>
          <a:off x="14325111" y="61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22835</xdr:rowOff>
    </xdr:from>
    <xdr:to>
      <xdr:col>72</xdr:col>
      <xdr:colOff>38100</xdr:colOff>
      <xdr:row>37</xdr:row>
      <xdr:rowOff>124435</xdr:rowOff>
    </xdr:to>
    <xdr:sp macro="" textlink="">
      <xdr:nvSpPr>
        <xdr:cNvPr id="539" name="楕円 538"/>
        <xdr:cNvSpPr/>
      </xdr:nvSpPr>
      <xdr:spPr>
        <a:xfrm>
          <a:off x="13652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140962</xdr:rowOff>
    </xdr:from>
    <xdr:ext cx="534377" cy="259045"/>
    <xdr:sp macro="" textlink="">
      <xdr:nvSpPr>
        <xdr:cNvPr id="540" name="テキスト ボックス 539"/>
        <xdr:cNvSpPr txBox="1"/>
      </xdr:nvSpPr>
      <xdr:spPr>
        <a:xfrm>
          <a:off x="13436111" y="614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86477</xdr:rowOff>
    </xdr:from>
    <xdr:to>
      <xdr:col>67</xdr:col>
      <xdr:colOff>101600</xdr:colOff>
      <xdr:row>38</xdr:row>
      <xdr:rowOff>16627</xdr:rowOff>
    </xdr:to>
    <xdr:sp macro="" textlink="">
      <xdr:nvSpPr>
        <xdr:cNvPr id="541" name="楕円 540"/>
        <xdr:cNvSpPr/>
      </xdr:nvSpPr>
      <xdr:spPr>
        <a:xfrm>
          <a:off x="12763500" y="64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7754</xdr:rowOff>
    </xdr:from>
    <xdr:ext cx="534377" cy="259045"/>
    <xdr:sp macro="" textlink="">
      <xdr:nvSpPr>
        <xdr:cNvPr id="542" name="テキスト ボックス 541"/>
        <xdr:cNvSpPr txBox="1"/>
      </xdr:nvSpPr>
      <xdr:spPr>
        <a:xfrm>
          <a:off x="12547111" y="65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3504</xdr:rowOff>
    </xdr:from>
    <xdr:to>
      <xdr:col>85</xdr:col>
      <xdr:colOff>127000</xdr:colOff>
      <xdr:row>57</xdr:row>
      <xdr:rowOff>5986</xdr:rowOff>
    </xdr:to>
    <xdr:cxnSp macro="">
      <xdr:nvCxnSpPr>
        <xdr:cNvPr id="574" name="直線コネクタ 573"/>
        <xdr:cNvCxnSpPr/>
      </xdr:nvCxnSpPr>
      <xdr:spPr>
        <a:xfrm>
          <a:off x="15481300" y="9776154"/>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3504</xdr:rowOff>
    </xdr:from>
    <xdr:to>
      <xdr:col>81</xdr:col>
      <xdr:colOff>50800</xdr:colOff>
      <xdr:row>57</xdr:row>
      <xdr:rowOff>113476</xdr:rowOff>
    </xdr:to>
    <xdr:cxnSp macro="">
      <xdr:nvCxnSpPr>
        <xdr:cNvPr id="577" name="直線コネクタ 576"/>
        <xdr:cNvCxnSpPr/>
      </xdr:nvCxnSpPr>
      <xdr:spPr>
        <a:xfrm flipV="1">
          <a:off x="14592300" y="9776154"/>
          <a:ext cx="889000" cy="10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99385</xdr:rowOff>
    </xdr:from>
    <xdr:to>
      <xdr:col>76</xdr:col>
      <xdr:colOff>114300</xdr:colOff>
      <xdr:row>57</xdr:row>
      <xdr:rowOff>113476</xdr:rowOff>
    </xdr:to>
    <xdr:cxnSp macro="">
      <xdr:nvCxnSpPr>
        <xdr:cNvPr id="580" name="直線コネクタ 579"/>
        <xdr:cNvCxnSpPr/>
      </xdr:nvCxnSpPr>
      <xdr:spPr>
        <a:xfrm>
          <a:off x="13703300" y="9872035"/>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99385</xdr:rowOff>
    </xdr:from>
    <xdr:to>
      <xdr:col>71</xdr:col>
      <xdr:colOff>177800</xdr:colOff>
      <xdr:row>57</xdr:row>
      <xdr:rowOff>162234</xdr:rowOff>
    </xdr:to>
    <xdr:cxnSp macro="">
      <xdr:nvCxnSpPr>
        <xdr:cNvPr id="583" name="直線コネクタ 582"/>
        <xdr:cNvCxnSpPr/>
      </xdr:nvCxnSpPr>
      <xdr:spPr>
        <a:xfrm flipV="1">
          <a:off x="12814300" y="9872035"/>
          <a:ext cx="889000" cy="6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126636</xdr:rowOff>
    </xdr:from>
    <xdr:to>
      <xdr:col>85</xdr:col>
      <xdr:colOff>177800</xdr:colOff>
      <xdr:row>57</xdr:row>
      <xdr:rowOff>56786</xdr:rowOff>
    </xdr:to>
    <xdr:sp macro="" textlink="">
      <xdr:nvSpPr>
        <xdr:cNvPr id="593" name="楕円 592"/>
        <xdr:cNvSpPr/>
      </xdr:nvSpPr>
      <xdr:spPr>
        <a:xfrm>
          <a:off x="16268700" y="97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105063</xdr:rowOff>
    </xdr:from>
    <xdr:ext cx="534377" cy="259045"/>
    <xdr:sp macro="" textlink="">
      <xdr:nvSpPr>
        <xdr:cNvPr id="594" name="教育費該当値テキスト"/>
        <xdr:cNvSpPr txBox="1"/>
      </xdr:nvSpPr>
      <xdr:spPr>
        <a:xfrm>
          <a:off x="16370300" y="97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124154</xdr:rowOff>
    </xdr:from>
    <xdr:to>
      <xdr:col>81</xdr:col>
      <xdr:colOff>101600</xdr:colOff>
      <xdr:row>57</xdr:row>
      <xdr:rowOff>54304</xdr:rowOff>
    </xdr:to>
    <xdr:sp macro="" textlink="">
      <xdr:nvSpPr>
        <xdr:cNvPr id="595" name="楕円 594"/>
        <xdr:cNvSpPr/>
      </xdr:nvSpPr>
      <xdr:spPr>
        <a:xfrm>
          <a:off x="15430500" y="97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45431</xdr:rowOff>
    </xdr:from>
    <xdr:ext cx="534377" cy="259045"/>
    <xdr:sp macro="" textlink="">
      <xdr:nvSpPr>
        <xdr:cNvPr id="596" name="テキスト ボックス 595"/>
        <xdr:cNvSpPr txBox="1"/>
      </xdr:nvSpPr>
      <xdr:spPr>
        <a:xfrm>
          <a:off x="15214111" y="981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62676</xdr:rowOff>
    </xdr:from>
    <xdr:to>
      <xdr:col>76</xdr:col>
      <xdr:colOff>165100</xdr:colOff>
      <xdr:row>57</xdr:row>
      <xdr:rowOff>164276</xdr:rowOff>
    </xdr:to>
    <xdr:sp macro="" textlink="">
      <xdr:nvSpPr>
        <xdr:cNvPr id="597" name="楕円 596"/>
        <xdr:cNvSpPr/>
      </xdr:nvSpPr>
      <xdr:spPr>
        <a:xfrm>
          <a:off x="14541500" y="98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155403</xdr:rowOff>
    </xdr:from>
    <xdr:ext cx="534377" cy="259045"/>
    <xdr:sp macro="" textlink="">
      <xdr:nvSpPr>
        <xdr:cNvPr id="598" name="テキスト ボックス 597"/>
        <xdr:cNvSpPr txBox="1"/>
      </xdr:nvSpPr>
      <xdr:spPr>
        <a:xfrm>
          <a:off x="14325111" y="992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48585</xdr:rowOff>
    </xdr:from>
    <xdr:to>
      <xdr:col>72</xdr:col>
      <xdr:colOff>38100</xdr:colOff>
      <xdr:row>57</xdr:row>
      <xdr:rowOff>150185</xdr:rowOff>
    </xdr:to>
    <xdr:sp macro="" textlink="">
      <xdr:nvSpPr>
        <xdr:cNvPr id="599" name="楕円 598"/>
        <xdr:cNvSpPr/>
      </xdr:nvSpPr>
      <xdr:spPr>
        <a:xfrm>
          <a:off x="13652500" y="982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141312</xdr:rowOff>
    </xdr:from>
    <xdr:ext cx="534377" cy="259045"/>
    <xdr:sp macro="" textlink="">
      <xdr:nvSpPr>
        <xdr:cNvPr id="600" name="テキスト ボックス 599"/>
        <xdr:cNvSpPr txBox="1"/>
      </xdr:nvSpPr>
      <xdr:spPr>
        <a:xfrm>
          <a:off x="13436111" y="991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111434</xdr:rowOff>
    </xdr:from>
    <xdr:to>
      <xdr:col>67</xdr:col>
      <xdr:colOff>101600</xdr:colOff>
      <xdr:row>58</xdr:row>
      <xdr:rowOff>41584</xdr:rowOff>
    </xdr:to>
    <xdr:sp macro="" textlink="">
      <xdr:nvSpPr>
        <xdr:cNvPr id="601" name="楕円 600"/>
        <xdr:cNvSpPr/>
      </xdr:nvSpPr>
      <xdr:spPr>
        <a:xfrm>
          <a:off x="12763500" y="98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32711</xdr:rowOff>
    </xdr:from>
    <xdr:ext cx="534377" cy="259045"/>
    <xdr:sp macro="" textlink="">
      <xdr:nvSpPr>
        <xdr:cNvPr id="602" name="テキスト ボックス 601"/>
        <xdr:cNvSpPr txBox="1"/>
      </xdr:nvSpPr>
      <xdr:spPr>
        <a:xfrm>
          <a:off x="12547111" y="997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82910</xdr:rowOff>
    </xdr:from>
    <xdr:to>
      <xdr:col>85</xdr:col>
      <xdr:colOff>127000</xdr:colOff>
      <xdr:row>79</xdr:row>
      <xdr:rowOff>98879</xdr:rowOff>
    </xdr:to>
    <xdr:cxnSp macro="">
      <xdr:nvCxnSpPr>
        <xdr:cNvPr id="633" name="直線コネクタ 632"/>
        <xdr:cNvCxnSpPr/>
      </xdr:nvCxnSpPr>
      <xdr:spPr>
        <a:xfrm>
          <a:off x="15481300" y="13627460"/>
          <a:ext cx="8382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76116</xdr:rowOff>
    </xdr:from>
    <xdr:to>
      <xdr:col>81</xdr:col>
      <xdr:colOff>50800</xdr:colOff>
      <xdr:row>79</xdr:row>
      <xdr:rowOff>82910</xdr:rowOff>
    </xdr:to>
    <xdr:cxnSp macro="">
      <xdr:nvCxnSpPr>
        <xdr:cNvPr id="636" name="直線コネクタ 635"/>
        <xdr:cNvCxnSpPr/>
      </xdr:nvCxnSpPr>
      <xdr:spPr>
        <a:xfrm>
          <a:off x="14592300" y="13620666"/>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76116</xdr:rowOff>
    </xdr:from>
    <xdr:to>
      <xdr:col>76</xdr:col>
      <xdr:colOff>114300</xdr:colOff>
      <xdr:row>79</xdr:row>
      <xdr:rowOff>90943</xdr:rowOff>
    </xdr:to>
    <xdr:cxnSp macro="">
      <xdr:nvCxnSpPr>
        <xdr:cNvPr id="639" name="直線コネクタ 638"/>
        <xdr:cNvCxnSpPr/>
      </xdr:nvCxnSpPr>
      <xdr:spPr>
        <a:xfrm flipV="1">
          <a:off x="13703300" y="13620666"/>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90943</xdr:rowOff>
    </xdr:from>
    <xdr:to>
      <xdr:col>71</xdr:col>
      <xdr:colOff>177800</xdr:colOff>
      <xdr:row>79</xdr:row>
      <xdr:rowOff>98879</xdr:rowOff>
    </xdr:to>
    <xdr:cxnSp macro="">
      <xdr:nvCxnSpPr>
        <xdr:cNvPr id="642" name="直線コネクタ 641"/>
        <xdr:cNvCxnSpPr/>
      </xdr:nvCxnSpPr>
      <xdr:spPr>
        <a:xfrm flipV="1">
          <a:off x="12814300" y="13635493"/>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32110</xdr:rowOff>
    </xdr:from>
    <xdr:to>
      <xdr:col>81</xdr:col>
      <xdr:colOff>101600</xdr:colOff>
      <xdr:row>79</xdr:row>
      <xdr:rowOff>133710</xdr:rowOff>
    </xdr:to>
    <xdr:sp macro="" textlink="">
      <xdr:nvSpPr>
        <xdr:cNvPr id="654" name="楕円 653"/>
        <xdr:cNvSpPr/>
      </xdr:nvSpPr>
      <xdr:spPr>
        <a:xfrm>
          <a:off x="15430500" y="1357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124837</xdr:rowOff>
    </xdr:from>
    <xdr:ext cx="378565" cy="259045"/>
    <xdr:sp macro="" textlink="">
      <xdr:nvSpPr>
        <xdr:cNvPr id="655" name="テキスト ボックス 654"/>
        <xdr:cNvSpPr txBox="1"/>
      </xdr:nvSpPr>
      <xdr:spPr>
        <a:xfrm>
          <a:off x="15292017" y="1366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25316</xdr:rowOff>
    </xdr:from>
    <xdr:to>
      <xdr:col>76</xdr:col>
      <xdr:colOff>165100</xdr:colOff>
      <xdr:row>79</xdr:row>
      <xdr:rowOff>126916</xdr:rowOff>
    </xdr:to>
    <xdr:sp macro="" textlink="">
      <xdr:nvSpPr>
        <xdr:cNvPr id="656" name="楕円 655"/>
        <xdr:cNvSpPr/>
      </xdr:nvSpPr>
      <xdr:spPr>
        <a:xfrm>
          <a:off x="14541500" y="135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118043</xdr:rowOff>
    </xdr:from>
    <xdr:ext cx="378565" cy="259045"/>
    <xdr:sp macro="" textlink="">
      <xdr:nvSpPr>
        <xdr:cNvPr id="657" name="テキスト ボックス 656"/>
        <xdr:cNvSpPr txBox="1"/>
      </xdr:nvSpPr>
      <xdr:spPr>
        <a:xfrm>
          <a:off x="14403017" y="1366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40143</xdr:rowOff>
    </xdr:from>
    <xdr:to>
      <xdr:col>72</xdr:col>
      <xdr:colOff>38100</xdr:colOff>
      <xdr:row>79</xdr:row>
      <xdr:rowOff>141743</xdr:rowOff>
    </xdr:to>
    <xdr:sp macro="" textlink="">
      <xdr:nvSpPr>
        <xdr:cNvPr id="658" name="楕円 657"/>
        <xdr:cNvSpPr/>
      </xdr:nvSpPr>
      <xdr:spPr>
        <a:xfrm>
          <a:off x="13652500" y="1358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132870</xdr:rowOff>
    </xdr:from>
    <xdr:ext cx="378565" cy="259045"/>
    <xdr:sp macro="" textlink="">
      <xdr:nvSpPr>
        <xdr:cNvPr id="659" name="テキスト ボックス 658"/>
        <xdr:cNvSpPr txBox="1"/>
      </xdr:nvSpPr>
      <xdr:spPr>
        <a:xfrm>
          <a:off x="13514017" y="1367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103657</xdr:rowOff>
    </xdr:from>
    <xdr:to>
      <xdr:col>85</xdr:col>
      <xdr:colOff>127000</xdr:colOff>
      <xdr:row>97</xdr:row>
      <xdr:rowOff>119011</xdr:rowOff>
    </xdr:to>
    <xdr:cxnSp macro="">
      <xdr:nvCxnSpPr>
        <xdr:cNvPr id="690" name="直線コネクタ 689"/>
        <xdr:cNvCxnSpPr/>
      </xdr:nvCxnSpPr>
      <xdr:spPr>
        <a:xfrm flipV="1">
          <a:off x="15481300" y="16734307"/>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119011</xdr:rowOff>
    </xdr:from>
    <xdr:to>
      <xdr:col>81</xdr:col>
      <xdr:colOff>50800</xdr:colOff>
      <xdr:row>97</xdr:row>
      <xdr:rowOff>129133</xdr:rowOff>
    </xdr:to>
    <xdr:cxnSp macro="">
      <xdr:nvCxnSpPr>
        <xdr:cNvPr id="693" name="直線コネクタ 692"/>
        <xdr:cNvCxnSpPr/>
      </xdr:nvCxnSpPr>
      <xdr:spPr>
        <a:xfrm flipV="1">
          <a:off x="14592300" y="16749661"/>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123140</xdr:rowOff>
    </xdr:from>
    <xdr:to>
      <xdr:col>76</xdr:col>
      <xdr:colOff>114300</xdr:colOff>
      <xdr:row>97</xdr:row>
      <xdr:rowOff>129133</xdr:rowOff>
    </xdr:to>
    <xdr:cxnSp macro="">
      <xdr:nvCxnSpPr>
        <xdr:cNvPr id="696" name="直線コネクタ 695"/>
        <xdr:cNvCxnSpPr/>
      </xdr:nvCxnSpPr>
      <xdr:spPr>
        <a:xfrm>
          <a:off x="13703300" y="16753790"/>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90920</xdr:rowOff>
    </xdr:from>
    <xdr:to>
      <xdr:col>71</xdr:col>
      <xdr:colOff>177800</xdr:colOff>
      <xdr:row>97</xdr:row>
      <xdr:rowOff>123140</xdr:rowOff>
    </xdr:to>
    <xdr:cxnSp macro="">
      <xdr:nvCxnSpPr>
        <xdr:cNvPr id="699" name="直線コネクタ 698"/>
        <xdr:cNvCxnSpPr/>
      </xdr:nvCxnSpPr>
      <xdr:spPr>
        <a:xfrm>
          <a:off x="12814300" y="16721570"/>
          <a:ext cx="8890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52857</xdr:rowOff>
    </xdr:from>
    <xdr:to>
      <xdr:col>85</xdr:col>
      <xdr:colOff>177800</xdr:colOff>
      <xdr:row>97</xdr:row>
      <xdr:rowOff>154457</xdr:rowOff>
    </xdr:to>
    <xdr:sp macro="" textlink="">
      <xdr:nvSpPr>
        <xdr:cNvPr id="709" name="楕円 708"/>
        <xdr:cNvSpPr/>
      </xdr:nvSpPr>
      <xdr:spPr>
        <a:xfrm>
          <a:off x="16268700" y="166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31284</xdr:rowOff>
    </xdr:from>
    <xdr:ext cx="534377" cy="259045"/>
    <xdr:sp macro="" textlink="">
      <xdr:nvSpPr>
        <xdr:cNvPr id="710" name="公債費該当値テキスト"/>
        <xdr:cNvSpPr txBox="1"/>
      </xdr:nvSpPr>
      <xdr:spPr>
        <a:xfrm>
          <a:off x="16370300" y="166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68211</xdr:rowOff>
    </xdr:from>
    <xdr:to>
      <xdr:col>81</xdr:col>
      <xdr:colOff>101600</xdr:colOff>
      <xdr:row>97</xdr:row>
      <xdr:rowOff>169811</xdr:rowOff>
    </xdr:to>
    <xdr:sp macro="" textlink="">
      <xdr:nvSpPr>
        <xdr:cNvPr id="711" name="楕円 710"/>
        <xdr:cNvSpPr/>
      </xdr:nvSpPr>
      <xdr:spPr>
        <a:xfrm>
          <a:off x="15430500" y="166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160938</xdr:rowOff>
    </xdr:from>
    <xdr:ext cx="534377" cy="259045"/>
    <xdr:sp macro="" textlink="">
      <xdr:nvSpPr>
        <xdr:cNvPr id="712" name="テキスト ボックス 711"/>
        <xdr:cNvSpPr txBox="1"/>
      </xdr:nvSpPr>
      <xdr:spPr>
        <a:xfrm>
          <a:off x="15214111" y="167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78333</xdr:rowOff>
    </xdr:from>
    <xdr:to>
      <xdr:col>76</xdr:col>
      <xdr:colOff>165100</xdr:colOff>
      <xdr:row>98</xdr:row>
      <xdr:rowOff>8483</xdr:rowOff>
    </xdr:to>
    <xdr:sp macro="" textlink="">
      <xdr:nvSpPr>
        <xdr:cNvPr id="713" name="楕円 712"/>
        <xdr:cNvSpPr/>
      </xdr:nvSpPr>
      <xdr:spPr>
        <a:xfrm>
          <a:off x="14541500" y="167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171060</xdr:rowOff>
    </xdr:from>
    <xdr:ext cx="534377" cy="259045"/>
    <xdr:sp macro="" textlink="">
      <xdr:nvSpPr>
        <xdr:cNvPr id="714" name="テキスト ボックス 713"/>
        <xdr:cNvSpPr txBox="1"/>
      </xdr:nvSpPr>
      <xdr:spPr>
        <a:xfrm>
          <a:off x="14325111" y="168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72340</xdr:rowOff>
    </xdr:from>
    <xdr:to>
      <xdr:col>72</xdr:col>
      <xdr:colOff>38100</xdr:colOff>
      <xdr:row>98</xdr:row>
      <xdr:rowOff>2490</xdr:rowOff>
    </xdr:to>
    <xdr:sp macro="" textlink="">
      <xdr:nvSpPr>
        <xdr:cNvPr id="715" name="楕円 714"/>
        <xdr:cNvSpPr/>
      </xdr:nvSpPr>
      <xdr:spPr>
        <a:xfrm>
          <a:off x="13652500" y="167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165067</xdr:rowOff>
    </xdr:from>
    <xdr:ext cx="534377" cy="259045"/>
    <xdr:sp macro="" textlink="">
      <xdr:nvSpPr>
        <xdr:cNvPr id="716" name="テキスト ボックス 715"/>
        <xdr:cNvSpPr txBox="1"/>
      </xdr:nvSpPr>
      <xdr:spPr>
        <a:xfrm>
          <a:off x="13436111" y="167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40120</xdr:rowOff>
    </xdr:from>
    <xdr:to>
      <xdr:col>67</xdr:col>
      <xdr:colOff>101600</xdr:colOff>
      <xdr:row>97</xdr:row>
      <xdr:rowOff>141720</xdr:rowOff>
    </xdr:to>
    <xdr:sp macro="" textlink="">
      <xdr:nvSpPr>
        <xdr:cNvPr id="717" name="楕円 716"/>
        <xdr:cNvSpPr/>
      </xdr:nvSpPr>
      <xdr:spPr>
        <a:xfrm>
          <a:off x="12763500" y="166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132847</xdr:rowOff>
    </xdr:from>
    <xdr:ext cx="534377" cy="259045"/>
    <xdr:sp macro="" textlink="">
      <xdr:nvSpPr>
        <xdr:cNvPr id="718" name="テキスト ボックス 717"/>
        <xdr:cNvSpPr txBox="1"/>
      </xdr:nvSpPr>
      <xdr:spPr>
        <a:xfrm>
          <a:off x="12547111" y="167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・議会費は、住民一人当たり３，８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円となっており、類似団体平均、全国平均、東京都平均のいずれも上回っている。市議会が取り組んでいる議会改革のさらなる推進に期待したい。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４９３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円となっており、類似団体平均に比べ高止まりしている。しょうがい者数の増等により障害福祉サービス費が依然として伸びているほか、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住民税非課税世帯等に対する臨時特別給付金や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、子育て世帯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等に対する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臨時特別給付金といった新型コロナウイルス感染症対策のための事業実施により、全体で増となった。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０２６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都計道３・４・１０号線整備事業の完了による減等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があった一方、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矢川プラス建設工事や都市計画事業基金積立金の増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により、全体で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・教育費は、住民一人当たり４６，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６８９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円となっており、類似団体平均や東京都平均を下回っている。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第四小学校非構造部材耐震化対策工事等の実施により普通建設事業費が増となった一方、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２年度に実施した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小中学校の無線</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LAN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アクセスポイント設置工事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の完了による減や、退職手当の減等により、全体では減となった。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０年度は実質単年度収支が赤字であったが、２１年度からは実質単年度収支が黒字となり、平成２２年度からは財政調整基金残高と実質収支額の合計が標準財政規模比で１０％を超える水準となった。平成２６年度は実質単年度収支が赤字となったが、これは臨時財政対策債の借入を行わず、財政調整基金を取り崩したことによるものである。 </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年度は、普通会計の単年度収支が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財政調整基金の取崩しがなかったことなどが影響し、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財政調整基金残高、実質収支額には常に留意した財政運営を行っていく必要がある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年度はすべての会計が黒字であった。国民健康保険特別会計については、使用料・保険税で賄わなければならない部分を一般会計が赤字繰出しを行うことにより補てんしている状況にある。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独立採算の原則からも使用料・保険税の適正化を実施し、税収を主な財源とする一般会計の負担を減らしていかなくてはならない。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35253305</v>
      </c>
      <c r="BO4" s="410"/>
      <c r="BP4" s="410"/>
      <c r="BQ4" s="410"/>
      <c r="BR4" s="410"/>
      <c r="BS4" s="410"/>
      <c r="BT4" s="410"/>
      <c r="BU4" s="411"/>
      <c r="BV4" s="409">
        <v>39730592</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6.2</v>
      </c>
      <c r="CU4" s="416"/>
      <c r="CV4" s="416"/>
      <c r="CW4" s="416"/>
      <c r="CX4" s="416"/>
      <c r="CY4" s="416"/>
      <c r="CZ4" s="416"/>
      <c r="DA4" s="417"/>
      <c r="DB4" s="415">
        <v>3.8</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34182290</v>
      </c>
      <c r="BO5" s="447"/>
      <c r="BP5" s="447"/>
      <c r="BQ5" s="447"/>
      <c r="BR5" s="447"/>
      <c r="BS5" s="447"/>
      <c r="BT5" s="447"/>
      <c r="BU5" s="448"/>
      <c r="BV5" s="446">
        <v>39047679</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97.4</v>
      </c>
      <c r="CU5" s="444"/>
      <c r="CV5" s="444"/>
      <c r="CW5" s="444"/>
      <c r="CX5" s="444"/>
      <c r="CY5" s="444"/>
      <c r="CZ5" s="444"/>
      <c r="DA5" s="445"/>
      <c r="DB5" s="443">
        <v>98.3</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1071015</v>
      </c>
      <c r="BO6" s="447"/>
      <c r="BP6" s="447"/>
      <c r="BQ6" s="447"/>
      <c r="BR6" s="447"/>
      <c r="BS6" s="447"/>
      <c r="BT6" s="447"/>
      <c r="BU6" s="448"/>
      <c r="BV6" s="446">
        <v>682913</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97.4</v>
      </c>
      <c r="CU6" s="484"/>
      <c r="CV6" s="484"/>
      <c r="CW6" s="484"/>
      <c r="CX6" s="484"/>
      <c r="CY6" s="484"/>
      <c r="CZ6" s="484"/>
      <c r="DA6" s="485"/>
      <c r="DB6" s="483">
        <v>98.3</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39765</v>
      </c>
      <c r="BO7" s="447"/>
      <c r="BP7" s="447"/>
      <c r="BQ7" s="447"/>
      <c r="BR7" s="447"/>
      <c r="BS7" s="447"/>
      <c r="BT7" s="447"/>
      <c r="BU7" s="448"/>
      <c r="BV7" s="446">
        <v>71221</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16764713</v>
      </c>
      <c r="CU7" s="447"/>
      <c r="CV7" s="447"/>
      <c r="CW7" s="447"/>
      <c r="CX7" s="447"/>
      <c r="CY7" s="447"/>
      <c r="CZ7" s="447"/>
      <c r="DA7" s="448"/>
      <c r="DB7" s="446">
        <v>15897996</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94</v>
      </c>
      <c r="AV8" s="479"/>
      <c r="AW8" s="479"/>
      <c r="AX8" s="479"/>
      <c r="AY8" s="480" t="s">
        <v>109</v>
      </c>
      <c r="AZ8" s="481"/>
      <c r="BA8" s="481"/>
      <c r="BB8" s="481"/>
      <c r="BC8" s="481"/>
      <c r="BD8" s="481"/>
      <c r="BE8" s="481"/>
      <c r="BF8" s="481"/>
      <c r="BG8" s="481"/>
      <c r="BH8" s="481"/>
      <c r="BI8" s="481"/>
      <c r="BJ8" s="481"/>
      <c r="BK8" s="481"/>
      <c r="BL8" s="481"/>
      <c r="BM8" s="482"/>
      <c r="BN8" s="446">
        <v>1031250</v>
      </c>
      <c r="BO8" s="447"/>
      <c r="BP8" s="447"/>
      <c r="BQ8" s="447"/>
      <c r="BR8" s="447"/>
      <c r="BS8" s="447"/>
      <c r="BT8" s="447"/>
      <c r="BU8" s="448"/>
      <c r="BV8" s="446">
        <v>611692</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0.99</v>
      </c>
      <c r="CU8" s="487"/>
      <c r="CV8" s="487"/>
      <c r="CW8" s="487"/>
      <c r="CX8" s="487"/>
      <c r="CY8" s="487"/>
      <c r="CZ8" s="487"/>
      <c r="DA8" s="488"/>
      <c r="DB8" s="486">
        <v>1</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77130</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94</v>
      </c>
      <c r="AV9" s="479"/>
      <c r="AW9" s="479"/>
      <c r="AX9" s="479"/>
      <c r="AY9" s="480" t="s">
        <v>115</v>
      </c>
      <c r="AZ9" s="481"/>
      <c r="BA9" s="481"/>
      <c r="BB9" s="481"/>
      <c r="BC9" s="481"/>
      <c r="BD9" s="481"/>
      <c r="BE9" s="481"/>
      <c r="BF9" s="481"/>
      <c r="BG9" s="481"/>
      <c r="BH9" s="481"/>
      <c r="BI9" s="481"/>
      <c r="BJ9" s="481"/>
      <c r="BK9" s="481"/>
      <c r="BL9" s="481"/>
      <c r="BM9" s="482"/>
      <c r="BN9" s="446">
        <v>419558</v>
      </c>
      <c r="BO9" s="447"/>
      <c r="BP9" s="447"/>
      <c r="BQ9" s="447"/>
      <c r="BR9" s="447"/>
      <c r="BS9" s="447"/>
      <c r="BT9" s="447"/>
      <c r="BU9" s="448"/>
      <c r="BV9" s="446">
        <v>247100</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8.5</v>
      </c>
      <c r="CU9" s="444"/>
      <c r="CV9" s="444"/>
      <c r="CW9" s="444"/>
      <c r="CX9" s="444"/>
      <c r="CY9" s="444"/>
      <c r="CZ9" s="444"/>
      <c r="DA9" s="445"/>
      <c r="DB9" s="443">
        <v>8.4</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73655</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319677</v>
      </c>
      <c r="BO10" s="447"/>
      <c r="BP10" s="447"/>
      <c r="BQ10" s="447"/>
      <c r="BR10" s="447"/>
      <c r="BS10" s="447"/>
      <c r="BT10" s="447"/>
      <c r="BU10" s="448"/>
      <c r="BV10" s="446">
        <v>189605</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94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127</v>
      </c>
      <c r="DC11" s="487"/>
      <c r="DD11" s="487"/>
      <c r="DE11" s="487"/>
      <c r="DF11" s="487"/>
      <c r="DG11" s="487"/>
      <c r="DH11" s="487"/>
      <c r="DI11" s="488"/>
    </row>
    <row r="12" spans="1:119" ht="18.75" customHeight="1" x14ac:dyDescent="0.15">
      <c r="A12" s="178"/>
      <c r="B12" s="506" t="s">
        <v>128</v>
      </c>
      <c r="C12" s="507"/>
      <c r="D12" s="507"/>
      <c r="E12" s="507"/>
      <c r="F12" s="507"/>
      <c r="G12" s="507"/>
      <c r="H12" s="507"/>
      <c r="I12" s="507"/>
      <c r="J12" s="507"/>
      <c r="K12" s="508"/>
      <c r="L12" s="515" t="s">
        <v>129</v>
      </c>
      <c r="M12" s="516"/>
      <c r="N12" s="516"/>
      <c r="O12" s="516"/>
      <c r="P12" s="516"/>
      <c r="Q12" s="517"/>
      <c r="R12" s="518">
        <v>76317</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133</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127</v>
      </c>
      <c r="CU12" s="487"/>
      <c r="CV12" s="487"/>
      <c r="CW12" s="487"/>
      <c r="CX12" s="487"/>
      <c r="CY12" s="487"/>
      <c r="CZ12" s="487"/>
      <c r="DA12" s="488"/>
      <c r="DB12" s="486" t="s">
        <v>136</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137</v>
      </c>
      <c r="N13" s="538"/>
      <c r="O13" s="538"/>
      <c r="P13" s="538"/>
      <c r="Q13" s="539"/>
      <c r="R13" s="530">
        <v>74660</v>
      </c>
      <c r="S13" s="531"/>
      <c r="T13" s="531"/>
      <c r="U13" s="531"/>
      <c r="V13" s="532"/>
      <c r="W13" s="462" t="s">
        <v>138</v>
      </c>
      <c r="X13" s="463"/>
      <c r="Y13" s="463"/>
      <c r="Z13" s="463"/>
      <c r="AA13" s="463"/>
      <c r="AB13" s="453"/>
      <c r="AC13" s="497">
        <v>222</v>
      </c>
      <c r="AD13" s="498"/>
      <c r="AE13" s="498"/>
      <c r="AF13" s="498"/>
      <c r="AG13" s="540"/>
      <c r="AH13" s="497">
        <v>217</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739235</v>
      </c>
      <c r="BO13" s="447"/>
      <c r="BP13" s="447"/>
      <c r="BQ13" s="447"/>
      <c r="BR13" s="447"/>
      <c r="BS13" s="447"/>
      <c r="BT13" s="447"/>
      <c r="BU13" s="448"/>
      <c r="BV13" s="446">
        <v>436705</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0.7</v>
      </c>
      <c r="CU13" s="444"/>
      <c r="CV13" s="444"/>
      <c r="CW13" s="444"/>
      <c r="CX13" s="444"/>
      <c r="CY13" s="444"/>
      <c r="CZ13" s="444"/>
      <c r="DA13" s="445"/>
      <c r="DB13" s="443">
        <v>0</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76371</v>
      </c>
      <c r="S14" s="531"/>
      <c r="T14" s="531"/>
      <c r="U14" s="531"/>
      <c r="V14" s="532"/>
      <c r="W14" s="436"/>
      <c r="X14" s="437"/>
      <c r="Y14" s="437"/>
      <c r="Z14" s="437"/>
      <c r="AA14" s="437"/>
      <c r="AB14" s="426"/>
      <c r="AC14" s="533">
        <v>0.7</v>
      </c>
      <c r="AD14" s="534"/>
      <c r="AE14" s="534"/>
      <c r="AF14" s="534"/>
      <c r="AG14" s="535"/>
      <c r="AH14" s="533">
        <v>0.7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145</v>
      </c>
      <c r="CU14" s="545"/>
      <c r="CV14" s="545"/>
      <c r="CW14" s="545"/>
      <c r="CX14" s="545"/>
      <c r="CY14" s="545"/>
      <c r="CZ14" s="545"/>
      <c r="DA14" s="546"/>
      <c r="DB14" s="544" t="s">
        <v>145</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146</v>
      </c>
      <c r="N15" s="538"/>
      <c r="O15" s="538"/>
      <c r="P15" s="538"/>
      <c r="Q15" s="539"/>
      <c r="R15" s="530">
        <v>74610</v>
      </c>
      <c r="S15" s="531"/>
      <c r="T15" s="531"/>
      <c r="U15" s="531"/>
      <c r="V15" s="532"/>
      <c r="W15" s="462" t="s">
        <v>147</v>
      </c>
      <c r="X15" s="463"/>
      <c r="Y15" s="463"/>
      <c r="Z15" s="463"/>
      <c r="AA15" s="463"/>
      <c r="AB15" s="453"/>
      <c r="AC15" s="497">
        <v>4773</v>
      </c>
      <c r="AD15" s="498"/>
      <c r="AE15" s="498"/>
      <c r="AF15" s="498"/>
      <c r="AG15" s="540"/>
      <c r="AH15" s="497">
        <v>4840</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12104444</v>
      </c>
      <c r="BO15" s="410"/>
      <c r="BP15" s="410"/>
      <c r="BQ15" s="410"/>
      <c r="BR15" s="410"/>
      <c r="BS15" s="410"/>
      <c r="BT15" s="410"/>
      <c r="BU15" s="411"/>
      <c r="BV15" s="409">
        <v>12194993</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14.5</v>
      </c>
      <c r="AD16" s="534"/>
      <c r="AE16" s="534"/>
      <c r="AF16" s="534"/>
      <c r="AG16" s="535"/>
      <c r="AH16" s="533">
        <v>16.2</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12533931</v>
      </c>
      <c r="BO16" s="447"/>
      <c r="BP16" s="447"/>
      <c r="BQ16" s="447"/>
      <c r="BR16" s="447"/>
      <c r="BS16" s="447"/>
      <c r="BT16" s="447"/>
      <c r="BU16" s="448"/>
      <c r="BV16" s="446">
        <v>12169989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28010</v>
      </c>
      <c r="AD17" s="498"/>
      <c r="AE17" s="498"/>
      <c r="AF17" s="498"/>
      <c r="AG17" s="540"/>
      <c r="AH17" s="497">
        <v>24821</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15778437</v>
      </c>
      <c r="BO17" s="447"/>
      <c r="BP17" s="447"/>
      <c r="BQ17" s="447"/>
      <c r="BR17" s="447"/>
      <c r="BS17" s="447"/>
      <c r="BT17" s="447"/>
      <c r="BU17" s="448"/>
      <c r="BV17" s="446">
        <v>15897996</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157</v>
      </c>
      <c r="C18" s="489"/>
      <c r="D18" s="489"/>
      <c r="E18" s="569"/>
      <c r="F18" s="569"/>
      <c r="G18" s="569"/>
      <c r="H18" s="569"/>
      <c r="I18" s="569"/>
      <c r="J18" s="569"/>
      <c r="K18" s="569"/>
      <c r="L18" s="570">
        <v>8.15</v>
      </c>
      <c r="M18" s="570"/>
      <c r="N18" s="570"/>
      <c r="O18" s="570"/>
      <c r="P18" s="570"/>
      <c r="Q18" s="570"/>
      <c r="R18" s="571"/>
      <c r="S18" s="571"/>
      <c r="T18" s="571"/>
      <c r="U18" s="571"/>
      <c r="V18" s="572"/>
      <c r="W18" s="464"/>
      <c r="X18" s="465"/>
      <c r="Y18" s="465"/>
      <c r="Z18" s="465"/>
      <c r="AA18" s="465"/>
      <c r="AB18" s="456"/>
      <c r="AC18" s="573">
        <v>84.9</v>
      </c>
      <c r="AD18" s="574"/>
      <c r="AE18" s="574"/>
      <c r="AF18" s="574"/>
      <c r="AG18" s="575"/>
      <c r="AH18" s="573">
        <v>83.1</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16609176</v>
      </c>
      <c r="BO18" s="447"/>
      <c r="BP18" s="447"/>
      <c r="BQ18" s="447"/>
      <c r="BR18" s="447"/>
      <c r="BS18" s="447"/>
      <c r="BT18" s="447"/>
      <c r="BU18" s="448"/>
      <c r="BV18" s="446">
        <v>16235354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159</v>
      </c>
      <c r="C19" s="489"/>
      <c r="D19" s="489"/>
      <c r="E19" s="569"/>
      <c r="F19" s="569"/>
      <c r="G19" s="569"/>
      <c r="H19" s="569"/>
      <c r="I19" s="569"/>
      <c r="J19" s="569"/>
      <c r="K19" s="569"/>
      <c r="L19" s="577">
        <v>9464</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20037719</v>
      </c>
      <c r="BO19" s="447"/>
      <c r="BP19" s="447"/>
      <c r="BQ19" s="447"/>
      <c r="BR19" s="447"/>
      <c r="BS19" s="447"/>
      <c r="BT19" s="447"/>
      <c r="BU19" s="448"/>
      <c r="BV19" s="446">
        <v>19192557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161</v>
      </c>
      <c r="C20" s="489"/>
      <c r="D20" s="489"/>
      <c r="E20" s="569"/>
      <c r="F20" s="569"/>
      <c r="G20" s="569"/>
      <c r="H20" s="569"/>
      <c r="I20" s="569"/>
      <c r="J20" s="569"/>
      <c r="K20" s="569"/>
      <c r="L20" s="577">
        <v>38275</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11531511</v>
      </c>
      <c r="BO22" s="410"/>
      <c r="BP22" s="410"/>
      <c r="BQ22" s="410"/>
      <c r="BR22" s="410"/>
      <c r="BS22" s="410"/>
      <c r="BT22" s="410"/>
      <c r="BU22" s="411"/>
      <c r="BV22" s="409">
        <v>12430272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1595756</v>
      </c>
      <c r="BO23" s="447"/>
      <c r="BP23" s="447"/>
      <c r="BQ23" s="447"/>
      <c r="BR23" s="447"/>
      <c r="BS23" s="447"/>
      <c r="BT23" s="447"/>
      <c r="BU23" s="448"/>
      <c r="BV23" s="446">
        <v>1869551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171</v>
      </c>
      <c r="F24" s="476"/>
      <c r="G24" s="476"/>
      <c r="H24" s="476"/>
      <c r="I24" s="476"/>
      <c r="J24" s="476"/>
      <c r="K24" s="477"/>
      <c r="L24" s="497">
        <v>1</v>
      </c>
      <c r="M24" s="498"/>
      <c r="N24" s="498"/>
      <c r="O24" s="498"/>
      <c r="P24" s="540"/>
      <c r="Q24" s="497">
        <v>8075</v>
      </c>
      <c r="R24" s="498"/>
      <c r="S24" s="498"/>
      <c r="T24" s="498"/>
      <c r="U24" s="498"/>
      <c r="V24" s="540"/>
      <c r="W24" s="592"/>
      <c r="X24" s="593"/>
      <c r="Y24" s="594"/>
      <c r="Z24" s="496" t="s">
        <v>172</v>
      </c>
      <c r="AA24" s="476"/>
      <c r="AB24" s="476"/>
      <c r="AC24" s="476"/>
      <c r="AD24" s="476"/>
      <c r="AE24" s="476"/>
      <c r="AF24" s="476"/>
      <c r="AG24" s="477"/>
      <c r="AH24" s="497">
        <v>446</v>
      </c>
      <c r="AI24" s="498"/>
      <c r="AJ24" s="498"/>
      <c r="AK24" s="498"/>
      <c r="AL24" s="540"/>
      <c r="AM24" s="497">
        <v>1390628</v>
      </c>
      <c r="AN24" s="498"/>
      <c r="AO24" s="498"/>
      <c r="AP24" s="498"/>
      <c r="AQ24" s="498"/>
      <c r="AR24" s="540"/>
      <c r="AS24" s="497">
        <v>3118</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9313851</v>
      </c>
      <c r="BO24" s="447"/>
      <c r="BP24" s="447"/>
      <c r="BQ24" s="447"/>
      <c r="BR24" s="447"/>
      <c r="BS24" s="447"/>
      <c r="BT24" s="447"/>
      <c r="BU24" s="448"/>
      <c r="BV24" s="446">
        <v>9816306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174</v>
      </c>
      <c r="F25" s="476"/>
      <c r="G25" s="476"/>
      <c r="H25" s="476"/>
      <c r="I25" s="476"/>
      <c r="J25" s="476"/>
      <c r="K25" s="477"/>
      <c r="L25" s="497">
        <v>1</v>
      </c>
      <c r="M25" s="498"/>
      <c r="N25" s="498"/>
      <c r="O25" s="498"/>
      <c r="P25" s="540"/>
      <c r="Q25" s="497">
        <v>7579</v>
      </c>
      <c r="R25" s="498"/>
      <c r="S25" s="498"/>
      <c r="T25" s="498"/>
      <c r="U25" s="498"/>
      <c r="V25" s="540"/>
      <c r="W25" s="592"/>
      <c r="X25" s="593"/>
      <c r="Y25" s="594"/>
      <c r="Z25" s="496" t="s">
        <v>175</v>
      </c>
      <c r="AA25" s="476"/>
      <c r="AB25" s="476"/>
      <c r="AC25" s="476"/>
      <c r="AD25" s="476"/>
      <c r="AE25" s="476"/>
      <c r="AF25" s="476"/>
      <c r="AG25" s="477"/>
      <c r="AH25" s="497" t="s">
        <v>136</v>
      </c>
      <c r="AI25" s="498"/>
      <c r="AJ25" s="498"/>
      <c r="AK25" s="498"/>
      <c r="AL25" s="540"/>
      <c r="AM25" s="497" t="s">
        <v>136</v>
      </c>
      <c r="AN25" s="498"/>
      <c r="AO25" s="498"/>
      <c r="AP25" s="498"/>
      <c r="AQ25" s="498"/>
      <c r="AR25" s="540"/>
      <c r="AS25" s="497" t="s">
        <v>136</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5311160</v>
      </c>
      <c r="BO25" s="410"/>
      <c r="BP25" s="410"/>
      <c r="BQ25" s="410"/>
      <c r="BR25" s="410"/>
      <c r="BS25" s="410"/>
      <c r="BT25" s="410"/>
      <c r="BU25" s="411"/>
      <c r="BV25" s="409">
        <v>4676362</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7200</v>
      </c>
      <c r="R26" s="498"/>
      <c r="S26" s="498"/>
      <c r="T26" s="498"/>
      <c r="U26" s="498"/>
      <c r="V26" s="540"/>
      <c r="W26" s="592"/>
      <c r="X26" s="593"/>
      <c r="Y26" s="594"/>
      <c r="Z26" s="496" t="s">
        <v>178</v>
      </c>
      <c r="AA26" s="598"/>
      <c r="AB26" s="598"/>
      <c r="AC26" s="598"/>
      <c r="AD26" s="598"/>
      <c r="AE26" s="598"/>
      <c r="AF26" s="598"/>
      <c r="AG26" s="599"/>
      <c r="AH26" s="497">
        <v>5</v>
      </c>
      <c r="AI26" s="498"/>
      <c r="AJ26" s="498"/>
      <c r="AK26" s="498"/>
      <c r="AL26" s="540"/>
      <c r="AM26" s="497">
        <v>14150</v>
      </c>
      <c r="AN26" s="498"/>
      <c r="AO26" s="498"/>
      <c r="AP26" s="498"/>
      <c r="AQ26" s="498"/>
      <c r="AR26" s="540"/>
      <c r="AS26" s="497">
        <v>2830</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136</v>
      </c>
      <c r="BO26" s="447"/>
      <c r="BP26" s="447"/>
      <c r="BQ26" s="447"/>
      <c r="BR26" s="447"/>
      <c r="BS26" s="447"/>
      <c r="BT26" s="447"/>
      <c r="BU26" s="448"/>
      <c r="BV26" s="446" t="s">
        <v>136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180</v>
      </c>
      <c r="F27" s="476"/>
      <c r="G27" s="476"/>
      <c r="H27" s="476"/>
      <c r="I27" s="476"/>
      <c r="J27" s="476"/>
      <c r="K27" s="477"/>
      <c r="L27" s="497">
        <v>1</v>
      </c>
      <c r="M27" s="498"/>
      <c r="N27" s="498"/>
      <c r="O27" s="498"/>
      <c r="P27" s="540"/>
      <c r="Q27" s="497">
        <v>5750</v>
      </c>
      <c r="R27" s="498"/>
      <c r="S27" s="498"/>
      <c r="T27" s="498"/>
      <c r="U27" s="498"/>
      <c r="V27" s="540"/>
      <c r="W27" s="592"/>
      <c r="X27" s="593"/>
      <c r="Y27" s="594"/>
      <c r="Z27" s="496" t="s">
        <v>181</v>
      </c>
      <c r="AA27" s="476"/>
      <c r="AB27" s="476"/>
      <c r="AC27" s="476"/>
      <c r="AD27" s="476"/>
      <c r="AE27" s="476"/>
      <c r="AF27" s="476"/>
      <c r="AG27" s="477"/>
      <c r="AH27" s="497">
        <v>2</v>
      </c>
      <c r="AI27" s="498"/>
      <c r="AJ27" s="498"/>
      <c r="AK27" s="498"/>
      <c r="AL27" s="540"/>
      <c r="AM27" s="497" t="s">
        <v>182</v>
      </c>
      <c r="AN27" s="498"/>
      <c r="AO27" s="498"/>
      <c r="AP27" s="498"/>
      <c r="AQ27" s="498"/>
      <c r="AR27" s="540"/>
      <c r="AS27" s="497" t="s">
        <v>182</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451209</v>
      </c>
      <c r="BO27" s="566"/>
      <c r="BP27" s="566"/>
      <c r="BQ27" s="566"/>
      <c r="BR27" s="566"/>
      <c r="BS27" s="566"/>
      <c r="BT27" s="566"/>
      <c r="BU27" s="567"/>
      <c r="BV27" s="565">
        <v>451209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5150</v>
      </c>
      <c r="R28" s="498"/>
      <c r="S28" s="498"/>
      <c r="T28" s="498"/>
      <c r="U28" s="498"/>
      <c r="V28" s="540"/>
      <c r="W28" s="592"/>
      <c r="X28" s="593"/>
      <c r="Y28" s="594"/>
      <c r="Z28" s="496" t="s">
        <v>185</v>
      </c>
      <c r="AA28" s="476"/>
      <c r="AB28" s="476"/>
      <c r="AC28" s="476"/>
      <c r="AD28" s="476"/>
      <c r="AE28" s="476"/>
      <c r="AF28" s="476"/>
      <c r="AG28" s="477"/>
      <c r="AH28" s="497" t="s">
        <v>136</v>
      </c>
      <c r="AI28" s="498"/>
      <c r="AJ28" s="498"/>
      <c r="AK28" s="498"/>
      <c r="AL28" s="540"/>
      <c r="AM28" s="497" t="s">
        <v>136</v>
      </c>
      <c r="AN28" s="498"/>
      <c r="AO28" s="498"/>
      <c r="AP28" s="498"/>
      <c r="AQ28" s="498"/>
      <c r="AR28" s="540"/>
      <c r="AS28" s="497" t="s">
        <v>136</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2502237</v>
      </c>
      <c r="BO28" s="410"/>
      <c r="BP28" s="410"/>
      <c r="BQ28" s="410"/>
      <c r="BR28" s="410"/>
      <c r="BS28" s="410"/>
      <c r="BT28" s="410"/>
      <c r="BU28" s="411"/>
      <c r="BV28" s="409">
        <v>2182560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19</v>
      </c>
      <c r="M29" s="498"/>
      <c r="N29" s="498"/>
      <c r="O29" s="498"/>
      <c r="P29" s="540"/>
      <c r="Q29" s="497">
        <v>4900</v>
      </c>
      <c r="R29" s="498"/>
      <c r="S29" s="498"/>
      <c r="T29" s="498"/>
      <c r="U29" s="498"/>
      <c r="V29" s="540"/>
      <c r="W29" s="595"/>
      <c r="X29" s="596"/>
      <c r="Y29" s="597"/>
      <c r="Z29" s="496" t="s">
        <v>188</v>
      </c>
      <c r="AA29" s="476"/>
      <c r="AB29" s="476"/>
      <c r="AC29" s="476"/>
      <c r="AD29" s="476"/>
      <c r="AE29" s="476"/>
      <c r="AF29" s="476"/>
      <c r="AG29" s="477"/>
      <c r="AH29" s="497">
        <v>448</v>
      </c>
      <c r="AI29" s="498"/>
      <c r="AJ29" s="498"/>
      <c r="AK29" s="498"/>
      <c r="AL29" s="540"/>
      <c r="AM29" s="497">
        <v>1400098</v>
      </c>
      <c r="AN29" s="498"/>
      <c r="AO29" s="498"/>
      <c r="AP29" s="498"/>
      <c r="AQ29" s="498"/>
      <c r="AR29" s="540"/>
      <c r="AS29" s="497">
        <v>3125</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t="s">
        <v>136</v>
      </c>
      <c r="BO29" s="447"/>
      <c r="BP29" s="447"/>
      <c r="BQ29" s="447"/>
      <c r="BR29" s="447"/>
      <c r="BS29" s="447"/>
      <c r="BT29" s="447"/>
      <c r="BU29" s="448"/>
      <c r="BV29" s="446" t="s">
        <v>136</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100.2</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4173184</v>
      </c>
      <c r="BO30" s="566"/>
      <c r="BP30" s="566"/>
      <c r="BQ30" s="566"/>
      <c r="BR30" s="566"/>
      <c r="BS30" s="566"/>
      <c r="BT30" s="566"/>
      <c r="BU30" s="567"/>
      <c r="BV30" s="565">
        <v>4057156</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198</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199</v>
      </c>
      <c r="BF33" s="435"/>
      <c r="BG33" s="435" t="s">
        <v>200</v>
      </c>
      <c r="BH33" s="435"/>
      <c r="BI33" s="435"/>
      <c r="BJ33" s="435"/>
      <c r="BK33" s="435"/>
      <c r="BL33" s="435"/>
      <c r="BM33" s="435"/>
      <c r="BN33" s="435"/>
      <c r="BO33" s="435"/>
      <c r="BP33" s="435"/>
      <c r="BQ33" s="435"/>
      <c r="BR33" s="435"/>
      <c r="BS33" s="435"/>
      <c r="BT33" s="435"/>
      <c r="BU33" s="435"/>
      <c r="BV33" s="204"/>
      <c r="BW33" s="470" t="s">
        <v>199</v>
      </c>
      <c r="BX33" s="470"/>
      <c r="BY33" s="435" t="s">
        <v>201</v>
      </c>
      <c r="BZ33" s="435"/>
      <c r="CA33" s="435"/>
      <c r="CB33" s="435"/>
      <c r="CC33" s="435"/>
      <c r="CD33" s="435"/>
      <c r="CE33" s="435"/>
      <c r="CF33" s="435"/>
      <c r="CG33" s="435"/>
      <c r="CH33" s="435"/>
      <c r="CI33" s="435"/>
      <c r="CJ33" s="435"/>
      <c r="CK33" s="435"/>
      <c r="CL33" s="435"/>
      <c r="CM33" s="435"/>
      <c r="CN33" s="203"/>
      <c r="CO33" s="470" t="s">
        <v>197</v>
      </c>
      <c r="CP33" s="470"/>
      <c r="CQ33" s="435" t="s">
        <v>202</v>
      </c>
      <c r="CR33" s="435"/>
      <c r="CS33" s="435"/>
      <c r="CT33" s="435"/>
      <c r="CU33" s="435"/>
      <c r="CV33" s="435"/>
      <c r="CW33" s="435"/>
      <c r="CX33" s="435"/>
      <c r="CY33" s="435"/>
      <c r="CZ33" s="435"/>
      <c r="DA33" s="435"/>
      <c r="DB33" s="435"/>
      <c r="DC33" s="435"/>
      <c r="DD33" s="435"/>
      <c r="DE33" s="435"/>
      <c r="DF33" s="203"/>
      <c r="DG33" s="635" t="s">
        <v>203</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下水道事業会計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6</v>
      </c>
      <c r="BX34" s="636"/>
      <c r="BY34" s="637" t="str">
        <f>IF('各会計、関係団体の財政状況及び健全化判断比率'!B68="","",'各会計、関係団体の財政状況及び健全化判断比率'!B68)</f>
        <v>東京市町村総合事務組合（一般会計）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13</v>
      </c>
      <c r="CP34" s="636"/>
      <c r="CQ34" s="637" t="str">
        <f>IF('各会計、関係団体の財政状況及び健全化判断比率'!BS7="","",'各会計、関係団体の財政状況及び健全化判断比率'!BS7)</f>
        <v>国立市土地開発公社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〇</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7</v>
      </c>
      <c r="BX35" s="636"/>
      <c r="BY35" s="637" t="str">
        <f>IF('各会計、関係団体の財政状況及び健全化判断比率'!B69="","",'各会計、関係団体の財政状況及び健全化判断比率'!B69)</f>
        <v>東京市町村総合事務組合（交通災害共済事業特別会計）</v>
      </c>
      <c r="BZ35" s="637"/>
      <c r="CA35" s="637"/>
      <c r="CB35" s="637"/>
      <c r="CC35" s="637"/>
      <c r="CD35" s="637"/>
      <c r="CE35" s="637"/>
      <c r="CF35" s="637"/>
      <c r="CG35" s="637"/>
      <c r="CH35" s="637"/>
      <c r="CI35" s="637"/>
      <c r="CJ35" s="637"/>
      <c r="CK35" s="637"/>
      <c r="CL35" s="637"/>
      <c r="CM35" s="637"/>
      <c r="CN35" s="178"/>
      <c r="CO35" s="636">
        <f t="shared" ref="CO35:CO43" si="3">IF(CQ35="","",CO34+1)</f>
        <v>14</v>
      </c>
      <c r="CP35" s="636"/>
      <c r="CQ35" s="637" t="str">
        <f>IF('各会計、関係団体の財政状況及び健全化判断比率'!BS8="","",'各会計、関係団体の財政状況及び健全化判断比率'!BS8)</f>
        <v>くにたち文化・スポーツ振興財団</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8</v>
      </c>
      <c r="BX36" s="636"/>
      <c r="BY36" s="637" t="str">
        <f>IF('各会計、関係団体の財政状況及び健全化判断比率'!B70="","",'各会計、関係団体の財政状況及び健全化判断比率'!B70)</f>
        <v>東京たま広域資源循環組合（一般会計）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9</v>
      </c>
      <c r="BX37" s="636"/>
      <c r="BY37" s="637" t="str">
        <f>IF('各会計、関係団体の財政状況及び健全化判断比率'!B71="","",'各会計、関係団体の財政状況及び健全化判断比率'!B71)</f>
        <v>多摩川衛生組合（一般会計）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10</v>
      </c>
      <c r="BX38" s="636"/>
      <c r="BY38" s="637" t="str">
        <f>IF('各会計、関係団体の財政状況及び健全化判断比率'!B72="","",'各会計、関係団体の財政状況及び健全化判断比率'!B72)</f>
        <v>立川・昭島・国立聖苑組合（一般会計）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11</v>
      </c>
      <c r="BX39" s="636"/>
      <c r="BY39" s="637" t="str">
        <f>IF('各会計、関係団体の財政状況及び健全化判断比率'!B73="","",'各会計、関係団体の財政状況及び健全化判断比率'!B73)</f>
        <v>東京都後期高齢者医療広域連合（一般会計）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12</v>
      </c>
      <c r="BX40" s="636"/>
      <c r="BY40" s="637" t="str">
        <f>IF('各会計、関係団体の財政状況及び健全化判断比率'!B74="","",'各会計、関係団体の財政状況及び健全化判断比率'!B74)</f>
        <v>東京都後期高齢者医療広域連合（後期高齢者医療特別会計）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39" t="s">
        <v>205</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206</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207</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208</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209</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210</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211</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584</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5" t="s">
        <v>554</v>
      </c>
      <c r="D34" s="1215"/>
      <c r="E34" s="1216"/>
      <c r="F34" s="32">
        <v>3.46</v>
      </c>
      <c r="G34" s="33">
        <v>3.92</v>
      </c>
      <c r="H34" s="33">
        <v>2.36</v>
      </c>
      <c r="I34" s="33">
        <v>3.84</v>
      </c>
      <c r="J34" s="34">
        <v>6.15</v>
      </c>
      <c r="K34" s="22"/>
      <c r="L34" s="22"/>
      <c r="M34" s="22"/>
      <c r="N34" s="22"/>
      <c r="O34" s="22"/>
      <c r="P34" s="22"/>
    </row>
    <row r="35" spans="1:16" ht="39" customHeight="1" x14ac:dyDescent="0.15">
      <c r="A35" s="22"/>
      <c r="B35" s="35"/>
      <c r="C35" s="1209" t="s">
        <v>555</v>
      </c>
      <c r="D35" s="1210"/>
      <c r="E35" s="1211"/>
      <c r="F35" s="36">
        <v>1.76</v>
      </c>
      <c r="G35" s="37">
        <v>1.23</v>
      </c>
      <c r="H35" s="37">
        <v>0.69</v>
      </c>
      <c r="I35" s="37">
        <v>1.34</v>
      </c>
      <c r="J35" s="38">
        <v>1.24</v>
      </c>
      <c r="K35" s="22"/>
      <c r="L35" s="22"/>
      <c r="M35" s="22"/>
      <c r="N35" s="22"/>
      <c r="O35" s="22"/>
      <c r="P35" s="22"/>
    </row>
    <row r="36" spans="1:16" ht="39" customHeight="1" x14ac:dyDescent="0.15">
      <c r="A36" s="22"/>
      <c r="B36" s="35"/>
      <c r="C36" s="1209" t="s">
        <v>556</v>
      </c>
      <c r="D36" s="1210"/>
      <c r="E36" s="1211"/>
      <c r="F36" s="36">
        <v>0.64</v>
      </c>
      <c r="G36" s="37">
        <v>0.48</v>
      </c>
      <c r="H36" s="37">
        <v>0.35</v>
      </c>
      <c r="I36" s="37">
        <v>0.32</v>
      </c>
      <c r="J36" s="38">
        <v>0.69</v>
      </c>
      <c r="K36" s="22"/>
      <c r="L36" s="22"/>
      <c r="M36" s="22"/>
      <c r="N36" s="22"/>
      <c r="O36" s="22"/>
      <c r="P36" s="22"/>
    </row>
    <row r="37" spans="1:16" ht="39" customHeight="1" x14ac:dyDescent="0.15">
      <c r="A37" s="22"/>
      <c r="B37" s="35"/>
      <c r="C37" s="1209" t="s">
        <v>557</v>
      </c>
      <c r="D37" s="1210"/>
      <c r="E37" s="1211"/>
      <c r="F37" s="36" t="s">
        <v>507</v>
      </c>
      <c r="G37" s="37" t="s">
        <v>507</v>
      </c>
      <c r="H37" s="37" t="s">
        <v>507</v>
      </c>
      <c r="I37" s="37">
        <v>0</v>
      </c>
      <c r="J37" s="38">
        <v>0.4</v>
      </c>
      <c r="K37" s="22"/>
      <c r="L37" s="22"/>
      <c r="M37" s="22"/>
      <c r="N37" s="22"/>
      <c r="O37" s="22"/>
      <c r="P37" s="22"/>
    </row>
    <row r="38" spans="1:16" ht="39" customHeight="1" x14ac:dyDescent="0.15">
      <c r="A38" s="22"/>
      <c r="B38" s="35"/>
      <c r="C38" s="1209" t="s">
        <v>558</v>
      </c>
      <c r="D38" s="1210"/>
      <c r="E38" s="1211"/>
      <c r="F38" s="36">
        <v>0.22</v>
      </c>
      <c r="G38" s="37">
        <v>0.21</v>
      </c>
      <c r="H38" s="37">
        <v>0.4</v>
      </c>
      <c r="I38" s="37">
        <v>0.14000000000000001</v>
      </c>
      <c r="J38" s="38">
        <v>0.19</v>
      </c>
      <c r="K38" s="22"/>
      <c r="L38" s="22"/>
      <c r="M38" s="22"/>
      <c r="N38" s="22"/>
      <c r="O38" s="22"/>
      <c r="P38" s="22"/>
    </row>
    <row r="39" spans="1:16" ht="39" customHeight="1" x14ac:dyDescent="0.15">
      <c r="A39" s="22"/>
      <c r="B39" s="35"/>
      <c r="C39" s="1209"/>
      <c r="D39" s="1210"/>
      <c r="E39" s="1211"/>
      <c r="F39" s="36"/>
      <c r="G39" s="37"/>
      <c r="H39" s="37"/>
      <c r="I39" s="37"/>
      <c r="J39" s="38"/>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559</v>
      </c>
      <c r="D42" s="1210"/>
      <c r="E42" s="1211"/>
      <c r="F42" s="36" t="s">
        <v>507</v>
      </c>
      <c r="G42" s="37" t="s">
        <v>507</v>
      </c>
      <c r="H42" s="37" t="s">
        <v>507</v>
      </c>
      <c r="I42" s="37" t="s">
        <v>507</v>
      </c>
      <c r="J42" s="38" t="s">
        <v>507</v>
      </c>
      <c r="K42" s="22"/>
      <c r="L42" s="22"/>
      <c r="M42" s="22"/>
      <c r="N42" s="22"/>
      <c r="O42" s="22"/>
      <c r="P42" s="22"/>
    </row>
    <row r="43" spans="1:16" ht="39" customHeight="1" thickBot="1" x14ac:dyDescent="0.2">
      <c r="A43" s="22"/>
      <c r="B43" s="40"/>
      <c r="C43" s="1212" t="s">
        <v>560</v>
      </c>
      <c r="D43" s="1213"/>
      <c r="E43" s="1214"/>
      <c r="F43" s="41">
        <v>0.12</v>
      </c>
      <c r="G43" s="42">
        <v>0.19</v>
      </c>
      <c r="H43" s="42">
        <v>0.33</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akpycQXHR3TXaBv3rQQcjXoJRIrOZC3En8/AiFtrtxEQAd4+cuADcVLEekg5LIt69rJ3pg8W59/vaeJeo94fA==" saltValue="IU28FtYi6vE+UPV3Cu/S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1632</v>
      </c>
      <c r="L45" s="60">
        <v>1582</v>
      </c>
      <c r="M45" s="60">
        <v>1551</v>
      </c>
      <c r="N45" s="60">
        <v>1614</v>
      </c>
      <c r="O45" s="61">
        <v>1705</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507</v>
      </c>
      <c r="L46" s="64" t="s">
        <v>507</v>
      </c>
      <c r="M46" s="64" t="s">
        <v>507</v>
      </c>
      <c r="N46" s="64" t="s">
        <v>507</v>
      </c>
      <c r="O46" s="65" t="s">
        <v>507</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507</v>
      </c>
      <c r="L47" s="64" t="s">
        <v>507</v>
      </c>
      <c r="M47" s="64" t="s">
        <v>507</v>
      </c>
      <c r="N47" s="64" t="s">
        <v>507</v>
      </c>
      <c r="O47" s="65" t="s">
        <v>507</v>
      </c>
      <c r="P47" s="48"/>
      <c r="Q47" s="48"/>
      <c r="R47" s="48"/>
      <c r="S47" s="48"/>
      <c r="T47" s="48"/>
      <c r="U47" s="48"/>
    </row>
    <row r="48" spans="1:21" ht="30.75" customHeight="1" x14ac:dyDescent="0.15">
      <c r="A48" s="48"/>
      <c r="B48" s="1219"/>
      <c r="C48" s="1220"/>
      <c r="D48" s="62"/>
      <c r="E48" s="1225" t="s">
        <v>15</v>
      </c>
      <c r="F48" s="1225"/>
      <c r="G48" s="1225"/>
      <c r="H48" s="1225"/>
      <c r="I48" s="1225"/>
      <c r="J48" s="1226"/>
      <c r="K48" s="63">
        <v>791</v>
      </c>
      <c r="L48" s="64">
        <v>785</v>
      </c>
      <c r="M48" s="64">
        <v>776</v>
      </c>
      <c r="N48" s="64">
        <v>795</v>
      </c>
      <c r="O48" s="65">
        <v>743</v>
      </c>
      <c r="P48" s="48"/>
      <c r="Q48" s="48"/>
      <c r="R48" s="48"/>
      <c r="S48" s="48"/>
      <c r="T48" s="48"/>
      <c r="U48" s="48"/>
    </row>
    <row r="49" spans="1:21" ht="30.75" customHeight="1" x14ac:dyDescent="0.15">
      <c r="A49" s="48"/>
      <c r="B49" s="1219"/>
      <c r="C49" s="1220"/>
      <c r="D49" s="62"/>
      <c r="E49" s="1225" t="s">
        <v>16</v>
      </c>
      <c r="F49" s="1225"/>
      <c r="G49" s="1225"/>
      <c r="H49" s="1225"/>
      <c r="I49" s="1225"/>
      <c r="J49" s="1226"/>
      <c r="K49" s="63">
        <v>25</v>
      </c>
      <c r="L49" s="64">
        <v>34</v>
      </c>
      <c r="M49" s="64">
        <v>36</v>
      </c>
      <c r="N49" s="64">
        <v>20</v>
      </c>
      <c r="O49" s="65">
        <v>11</v>
      </c>
      <c r="P49" s="48"/>
      <c r="Q49" s="48"/>
      <c r="R49" s="48"/>
      <c r="S49" s="48"/>
      <c r="T49" s="48"/>
      <c r="U49" s="48"/>
    </row>
    <row r="50" spans="1:21" ht="30.75" customHeight="1" x14ac:dyDescent="0.15">
      <c r="A50" s="48"/>
      <c r="B50" s="1219"/>
      <c r="C50" s="1220"/>
      <c r="D50" s="62"/>
      <c r="E50" s="1225" t="s">
        <v>17</v>
      </c>
      <c r="F50" s="1225"/>
      <c r="G50" s="1225"/>
      <c r="H50" s="1225"/>
      <c r="I50" s="1225"/>
      <c r="J50" s="1226"/>
      <c r="K50" s="63">
        <v>25</v>
      </c>
      <c r="L50" s="64">
        <v>20</v>
      </c>
      <c r="M50" s="64">
        <v>12</v>
      </c>
      <c r="N50" s="64">
        <v>4</v>
      </c>
      <c r="O50" s="65">
        <v>4</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507</v>
      </c>
      <c r="L51" s="64" t="s">
        <v>507</v>
      </c>
      <c r="M51" s="64" t="s">
        <v>507</v>
      </c>
      <c r="N51" s="64" t="s">
        <v>507</v>
      </c>
      <c r="O51" s="65" t="s">
        <v>507</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2565</v>
      </c>
      <c r="L52" s="64">
        <v>2507</v>
      </c>
      <c r="M52" s="64">
        <v>2403</v>
      </c>
      <c r="N52" s="64">
        <v>2305</v>
      </c>
      <c r="O52" s="65">
        <v>2196</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-92</v>
      </c>
      <c r="L53" s="69">
        <v>-86</v>
      </c>
      <c r="M53" s="69">
        <v>-28</v>
      </c>
      <c r="N53" s="69">
        <v>128</v>
      </c>
      <c r="O53" s="70">
        <v>267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DFC1vbCrTLoY73SdOI1HF2imFS5mhB/geVSzr4IAg0+BgZY0aYtD6CUP+jqrz5Ve41yHj75+dRUNat2nHXI2w==" saltValue="EHyJ2JBtPUJCOn0nUIGZ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43" t="s">
        <v>30</v>
      </c>
      <c r="C41" s="1244"/>
      <c r="D41" s="102"/>
      <c r="E41" s="1249" t="s">
        <v>31</v>
      </c>
      <c r="F41" s="1249"/>
      <c r="G41" s="1249"/>
      <c r="H41" s="1250"/>
      <c r="I41" s="351">
        <v>13999</v>
      </c>
      <c r="J41" s="352">
        <v>13601</v>
      </c>
      <c r="K41" s="352">
        <v>13082</v>
      </c>
      <c r="L41" s="352">
        <v>12430</v>
      </c>
      <c r="M41" s="353">
        <v>11532</v>
      </c>
    </row>
    <row r="42" spans="2:13" ht="27.75" customHeight="1" x14ac:dyDescent="0.15">
      <c r="B42" s="1245"/>
      <c r="C42" s="1246"/>
      <c r="D42" s="103"/>
      <c r="E42" s="1251" t="s">
        <v>32</v>
      </c>
      <c r="F42" s="1251"/>
      <c r="G42" s="1251"/>
      <c r="H42" s="1252"/>
      <c r="I42" s="354">
        <v>1165</v>
      </c>
      <c r="J42" s="355">
        <v>332</v>
      </c>
      <c r="K42" s="355">
        <v>431</v>
      </c>
      <c r="L42" s="355">
        <v>443</v>
      </c>
      <c r="M42" s="356">
        <v>248</v>
      </c>
    </row>
    <row r="43" spans="2:13" ht="27.75" customHeight="1" x14ac:dyDescent="0.15">
      <c r="B43" s="1245"/>
      <c r="C43" s="1246"/>
      <c r="D43" s="103"/>
      <c r="E43" s="1251" t="s">
        <v>33</v>
      </c>
      <c r="F43" s="1251"/>
      <c r="G43" s="1251"/>
      <c r="H43" s="1252"/>
      <c r="I43" s="354">
        <v>5634</v>
      </c>
      <c r="J43" s="355">
        <v>5130</v>
      </c>
      <c r="K43" s="355">
        <v>4351</v>
      </c>
      <c r="L43" s="355">
        <v>4365</v>
      </c>
      <c r="M43" s="356">
        <v>4263</v>
      </c>
    </row>
    <row r="44" spans="2:13" ht="27.75" customHeight="1" x14ac:dyDescent="0.15">
      <c r="B44" s="1245"/>
      <c r="C44" s="1246"/>
      <c r="D44" s="103"/>
      <c r="E44" s="1251" t="s">
        <v>34</v>
      </c>
      <c r="F44" s="1251"/>
      <c r="G44" s="1251"/>
      <c r="H44" s="1252"/>
      <c r="I44" s="354">
        <v>238</v>
      </c>
      <c r="J44" s="355">
        <v>205</v>
      </c>
      <c r="K44" s="355">
        <v>172</v>
      </c>
      <c r="L44" s="355">
        <v>148</v>
      </c>
      <c r="M44" s="356">
        <v>130</v>
      </c>
    </row>
    <row r="45" spans="2:13" ht="27.75" customHeight="1" x14ac:dyDescent="0.15">
      <c r="B45" s="1245"/>
      <c r="C45" s="1246"/>
      <c r="D45" s="103"/>
      <c r="E45" s="1251" t="s">
        <v>35</v>
      </c>
      <c r="F45" s="1251"/>
      <c r="G45" s="1251"/>
      <c r="H45" s="1252"/>
      <c r="I45" s="354">
        <v>3190</v>
      </c>
      <c r="J45" s="355">
        <v>3037</v>
      </c>
      <c r="K45" s="355">
        <v>3024</v>
      </c>
      <c r="L45" s="355">
        <v>3027</v>
      </c>
      <c r="M45" s="356">
        <v>2967</v>
      </c>
    </row>
    <row r="46" spans="2:13" ht="27.75" customHeight="1" x14ac:dyDescent="0.15">
      <c r="B46" s="1245"/>
      <c r="C46" s="1246"/>
      <c r="D46" s="104"/>
      <c r="E46" s="1251" t="s">
        <v>36</v>
      </c>
      <c r="F46" s="1251"/>
      <c r="G46" s="1251"/>
      <c r="H46" s="1252"/>
      <c r="I46" s="354" t="s">
        <v>507</v>
      </c>
      <c r="J46" s="355" t="s">
        <v>507</v>
      </c>
      <c r="K46" s="355" t="s">
        <v>507</v>
      </c>
      <c r="L46" s="355" t="s">
        <v>507</v>
      </c>
      <c r="M46" s="356" t="s">
        <v>507</v>
      </c>
    </row>
    <row r="47" spans="2:13" ht="27.75" customHeight="1" x14ac:dyDescent="0.15">
      <c r="B47" s="1245"/>
      <c r="C47" s="1246"/>
      <c r="D47" s="105"/>
      <c r="E47" s="1253" t="s">
        <v>37</v>
      </c>
      <c r="F47" s="1254"/>
      <c r="G47" s="1254"/>
      <c r="H47" s="1255"/>
      <c r="I47" s="354" t="s">
        <v>507</v>
      </c>
      <c r="J47" s="355" t="s">
        <v>507</v>
      </c>
      <c r="K47" s="355" t="s">
        <v>507</v>
      </c>
      <c r="L47" s="355" t="s">
        <v>507</v>
      </c>
      <c r="M47" s="356" t="s">
        <v>507</v>
      </c>
    </row>
    <row r="48" spans="2:13" ht="27.75" customHeight="1" x14ac:dyDescent="0.15">
      <c r="B48" s="1245"/>
      <c r="C48" s="1246"/>
      <c r="D48" s="103"/>
      <c r="E48" s="1251" t="s">
        <v>38</v>
      </c>
      <c r="F48" s="1251"/>
      <c r="G48" s="1251"/>
      <c r="H48" s="1252"/>
      <c r="I48" s="354" t="s">
        <v>507</v>
      </c>
      <c r="J48" s="355" t="s">
        <v>507</v>
      </c>
      <c r="K48" s="355" t="s">
        <v>507</v>
      </c>
      <c r="L48" s="355" t="s">
        <v>507</v>
      </c>
      <c r="M48" s="356" t="s">
        <v>507</v>
      </c>
    </row>
    <row r="49" spans="2:13" ht="27.75" customHeight="1" x14ac:dyDescent="0.15">
      <c r="B49" s="1247"/>
      <c r="C49" s="1248"/>
      <c r="D49" s="103"/>
      <c r="E49" s="1251" t="s">
        <v>39</v>
      </c>
      <c r="F49" s="1251"/>
      <c r="G49" s="1251"/>
      <c r="H49" s="1252"/>
      <c r="I49" s="354" t="s">
        <v>507</v>
      </c>
      <c r="J49" s="355" t="s">
        <v>507</v>
      </c>
      <c r="K49" s="355" t="s">
        <v>507</v>
      </c>
      <c r="L49" s="355" t="s">
        <v>507</v>
      </c>
      <c r="M49" s="356" t="s">
        <v>507</v>
      </c>
    </row>
    <row r="50" spans="2:13" ht="27.75" customHeight="1" x14ac:dyDescent="0.15">
      <c r="B50" s="1256" t="s">
        <v>40</v>
      </c>
      <c r="C50" s="1257"/>
      <c r="D50" s="106"/>
      <c r="E50" s="1251" t="s">
        <v>41</v>
      </c>
      <c r="F50" s="1251"/>
      <c r="G50" s="1251"/>
      <c r="H50" s="1252"/>
      <c r="I50" s="354">
        <v>5379</v>
      </c>
      <c r="J50" s="355">
        <v>6166</v>
      </c>
      <c r="K50" s="355">
        <v>5862</v>
      </c>
      <c r="L50" s="355">
        <v>6203</v>
      </c>
      <c r="M50" s="356">
        <v>7003</v>
      </c>
    </row>
    <row r="51" spans="2:13" ht="27.75" customHeight="1" x14ac:dyDescent="0.15">
      <c r="B51" s="1245"/>
      <c r="C51" s="1246"/>
      <c r="D51" s="103"/>
      <c r="E51" s="1251" t="s">
        <v>42</v>
      </c>
      <c r="F51" s="1251"/>
      <c r="G51" s="1251"/>
      <c r="H51" s="1252"/>
      <c r="I51" s="354">
        <v>7949</v>
      </c>
      <c r="J51" s="355">
        <v>7122</v>
      </c>
      <c r="K51" s="355">
        <v>6543</v>
      </c>
      <c r="L51" s="355">
        <v>6425</v>
      </c>
      <c r="M51" s="356">
        <v>5986</v>
      </c>
    </row>
    <row r="52" spans="2:13" ht="27.75" customHeight="1" x14ac:dyDescent="0.15">
      <c r="B52" s="1247"/>
      <c r="C52" s="1248"/>
      <c r="D52" s="103"/>
      <c r="E52" s="1251" t="s">
        <v>43</v>
      </c>
      <c r="F52" s="1251"/>
      <c r="G52" s="1251"/>
      <c r="H52" s="1252"/>
      <c r="I52" s="354">
        <v>12619</v>
      </c>
      <c r="J52" s="355">
        <v>11580</v>
      </c>
      <c r="K52" s="355">
        <v>10374</v>
      </c>
      <c r="L52" s="355">
        <v>9591</v>
      </c>
      <c r="M52" s="356">
        <v>9166</v>
      </c>
    </row>
    <row r="53" spans="2:13" ht="27.75" customHeight="1" thickBot="1" x14ac:dyDescent="0.2">
      <c r="B53" s="1258" t="s">
        <v>44</v>
      </c>
      <c r="C53" s="1259"/>
      <c r="D53" s="107"/>
      <c r="E53" s="1260" t="s">
        <v>45</v>
      </c>
      <c r="F53" s="1260"/>
      <c r="G53" s="1260"/>
      <c r="H53" s="1261"/>
      <c r="I53" s="357">
        <v>-1720</v>
      </c>
      <c r="J53" s="358">
        <v>-2564</v>
      </c>
      <c r="K53" s="358">
        <v>-1720</v>
      </c>
      <c r="L53" s="358">
        <v>-1805</v>
      </c>
      <c r="M53" s="359">
        <v>-3015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7qNcK5Eq5gjnPp8udR7G0z9GlPt7KBpX/SFV7nCIaX44Opt8lzdO4cQScoTqjlswGpgJgfKcAURBrF3+mfi+Pg==" saltValue="mYEjFE5fCpnf8XNwLLfy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550</v>
      </c>
      <c r="G54" s="116" t="s">
        <v>551</v>
      </c>
      <c r="H54" s="117" t="s">
        <v>552</v>
      </c>
    </row>
    <row r="55" spans="2:8" ht="52.5" customHeight="1" x14ac:dyDescent="0.15">
      <c r="B55" s="118"/>
      <c r="C55" s="1270" t="s">
        <v>48</v>
      </c>
      <c r="D55" s="1270"/>
      <c r="E55" s="1271"/>
      <c r="F55" s="119">
        <v>1993</v>
      </c>
      <c r="G55" s="119">
        <v>2183</v>
      </c>
      <c r="H55" s="120">
        <v>2502</v>
      </c>
    </row>
    <row r="56" spans="2:8" ht="52.5" customHeight="1" x14ac:dyDescent="0.15">
      <c r="B56" s="121"/>
      <c r="C56" s="1272" t="s">
        <v>49</v>
      </c>
      <c r="D56" s="1272"/>
      <c r="E56" s="1273"/>
      <c r="F56" s="122" t="s">
        <v>507</v>
      </c>
      <c r="G56" s="122" t="s">
        <v>507</v>
      </c>
      <c r="H56" s="123" t="s">
        <v>507</v>
      </c>
    </row>
    <row r="57" spans="2:8" ht="53.25" customHeight="1" x14ac:dyDescent="0.15">
      <c r="B57" s="121"/>
      <c r="C57" s="1274" t="s">
        <v>50</v>
      </c>
      <c r="D57" s="1274"/>
      <c r="E57" s="1275"/>
      <c r="F57" s="124">
        <v>3715</v>
      </c>
      <c r="G57" s="124">
        <v>4057</v>
      </c>
      <c r="H57" s="125">
        <v>4173</v>
      </c>
    </row>
    <row r="58" spans="2:8" ht="45.75" customHeight="1" x14ac:dyDescent="0.15">
      <c r="B58" s="126"/>
      <c r="C58" s="1262" t="s">
        <v>569</v>
      </c>
      <c r="D58" s="1263"/>
      <c r="E58" s="1264"/>
      <c r="F58" s="127">
        <v>1693</v>
      </c>
      <c r="G58" s="127">
        <v>1691</v>
      </c>
      <c r="H58" s="128">
        <v>1705</v>
      </c>
    </row>
    <row r="59" spans="2:8" ht="45.75" customHeight="1" x14ac:dyDescent="0.15">
      <c r="B59" s="126"/>
      <c r="C59" s="1262" t="s">
        <v>570</v>
      </c>
      <c r="D59" s="1263"/>
      <c r="E59" s="1264"/>
      <c r="F59" s="127">
        <v>642</v>
      </c>
      <c r="G59" s="127">
        <v>615</v>
      </c>
      <c r="H59" s="128">
        <v>657</v>
      </c>
    </row>
    <row r="60" spans="2:8" ht="45.75" customHeight="1" x14ac:dyDescent="0.15">
      <c r="B60" s="126"/>
      <c r="C60" s="1262" t="s">
        <v>567</v>
      </c>
      <c r="D60" s="1263"/>
      <c r="E60" s="1264"/>
      <c r="F60" s="127">
        <v>163</v>
      </c>
      <c r="G60" s="127">
        <v>252</v>
      </c>
      <c r="H60" s="128">
        <v>375</v>
      </c>
    </row>
    <row r="61" spans="2:8" ht="45.75" customHeight="1" x14ac:dyDescent="0.15">
      <c r="B61" s="126"/>
      <c r="C61" s="1262" t="s">
        <v>571</v>
      </c>
      <c r="D61" s="1263"/>
      <c r="E61" s="1264"/>
      <c r="F61" s="127">
        <v>170</v>
      </c>
      <c r="G61" s="127">
        <v>221</v>
      </c>
      <c r="H61" s="128">
        <v>275</v>
      </c>
    </row>
    <row r="62" spans="2:8" ht="45.75" customHeight="1" thickBot="1" x14ac:dyDescent="0.2">
      <c r="B62" s="129"/>
      <c r="C62" s="1265" t="s">
        <v>568</v>
      </c>
      <c r="D62" s="1266"/>
      <c r="E62" s="1267"/>
      <c r="F62" s="130">
        <v>210</v>
      </c>
      <c r="G62" s="130">
        <v>233</v>
      </c>
      <c r="H62" s="131">
        <v>255</v>
      </c>
    </row>
    <row r="63" spans="2:8" ht="52.5" customHeight="1" thickBot="1" x14ac:dyDescent="0.2">
      <c r="B63" s="132"/>
      <c r="C63" s="1268" t="s">
        <v>51</v>
      </c>
      <c r="D63" s="1268"/>
      <c r="E63" s="1269"/>
      <c r="F63" s="133">
        <v>5708</v>
      </c>
      <c r="G63" s="133">
        <v>6240</v>
      </c>
      <c r="H63" s="134">
        <v>6675</v>
      </c>
    </row>
    <row r="64" spans="2:8" x14ac:dyDescent="0.15"/>
  </sheetData>
  <sheetProtection algorithmName="SHA-512" hashValue="bShy9lb2uC0s0rCwATi3EjQFpMyvEk56UZdNukjJRcnr1p2wUqdMAFoBr03/pMzIW5cKBB02yIGtBdnMfWIHeA==" saltValue="xy+db926kIGaeZBZQzE4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594</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587</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548</v>
      </c>
      <c r="BQ50" s="1289"/>
      <c r="BR50" s="1289"/>
      <c r="BS50" s="1289"/>
      <c r="BT50" s="1289"/>
      <c r="BU50" s="1289"/>
      <c r="BV50" s="1289"/>
      <c r="BW50" s="1289"/>
      <c r="BX50" s="1289" t="s">
        <v>549</v>
      </c>
      <c r="BY50" s="1289"/>
      <c r="BZ50" s="1289"/>
      <c r="CA50" s="1289"/>
      <c r="CB50" s="1289"/>
      <c r="CC50" s="1289"/>
      <c r="CD50" s="1289"/>
      <c r="CE50" s="1289"/>
      <c r="CF50" s="1289" t="s">
        <v>550</v>
      </c>
      <c r="CG50" s="1289"/>
      <c r="CH50" s="1289"/>
      <c r="CI50" s="1289"/>
      <c r="CJ50" s="1289"/>
      <c r="CK50" s="1289"/>
      <c r="CL50" s="1289"/>
      <c r="CM50" s="1289"/>
      <c r="CN50" s="1289" t="s">
        <v>551</v>
      </c>
      <c r="CO50" s="1289"/>
      <c r="CP50" s="1289"/>
      <c r="CQ50" s="1289"/>
      <c r="CR50" s="1289"/>
      <c r="CS50" s="1289"/>
      <c r="CT50" s="1289"/>
      <c r="CU50" s="1289"/>
      <c r="CV50" s="1289" t="s">
        <v>552</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588</v>
      </c>
      <c r="AO51" s="1292"/>
      <c r="AP51" s="1292"/>
      <c r="AQ51" s="1292"/>
      <c r="AR51" s="1292"/>
      <c r="AS51" s="1292"/>
      <c r="AT51" s="1292"/>
      <c r="AU51" s="1292"/>
      <c r="AV51" s="1292"/>
      <c r="AW51" s="1292"/>
      <c r="AX51" s="1292"/>
      <c r="AY51" s="1292"/>
      <c r="AZ51" s="1292"/>
      <c r="BA51" s="1292"/>
      <c r="BB51" s="1292" t="s">
        <v>589</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590</v>
      </c>
      <c r="BC53" s="1292"/>
      <c r="BD53" s="1292"/>
      <c r="BE53" s="1292"/>
      <c r="BF53" s="1292"/>
      <c r="BG53" s="1292"/>
      <c r="BH53" s="1292"/>
      <c r="BI53" s="1292"/>
      <c r="BJ53" s="1292"/>
      <c r="BK53" s="1292"/>
      <c r="BL53" s="1292"/>
      <c r="BM53" s="1292"/>
      <c r="BN53" s="1292"/>
      <c r="BO53" s="1292"/>
      <c r="BP53" s="1290">
        <v>65.400000000000006</v>
      </c>
      <c r="BQ53" s="1290"/>
      <c r="BR53" s="1290"/>
      <c r="BS53" s="1290"/>
      <c r="BT53" s="1290"/>
      <c r="BU53" s="1290"/>
      <c r="BV53" s="1290"/>
      <c r="BW53" s="1290"/>
      <c r="BX53" s="1290">
        <v>65.7</v>
      </c>
      <c r="BY53" s="1290"/>
      <c r="BZ53" s="1290"/>
      <c r="CA53" s="1290"/>
      <c r="CB53" s="1290"/>
      <c r="CC53" s="1290"/>
      <c r="CD53" s="1290"/>
      <c r="CE53" s="1290"/>
      <c r="CF53" s="1290">
        <v>64.900000000000006</v>
      </c>
      <c r="CG53" s="1290"/>
      <c r="CH53" s="1290"/>
      <c r="CI53" s="1290"/>
      <c r="CJ53" s="1290"/>
      <c r="CK53" s="1290"/>
      <c r="CL53" s="1290"/>
      <c r="CM53" s="1290"/>
      <c r="CN53" s="1290">
        <v>65.5</v>
      </c>
      <c r="CO53" s="1290"/>
      <c r="CP53" s="1290"/>
      <c r="CQ53" s="1290"/>
      <c r="CR53" s="1290"/>
      <c r="CS53" s="1290"/>
      <c r="CT53" s="1290"/>
      <c r="CU53" s="1290"/>
      <c r="CV53" s="1290">
        <v>65.900000000000006</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591</v>
      </c>
      <c r="AO55" s="1289"/>
      <c r="AP55" s="1289"/>
      <c r="AQ55" s="1289"/>
      <c r="AR55" s="1289"/>
      <c r="AS55" s="1289"/>
      <c r="AT55" s="1289"/>
      <c r="AU55" s="1289"/>
      <c r="AV55" s="1289"/>
      <c r="AW55" s="1289"/>
      <c r="AX55" s="1289"/>
      <c r="AY55" s="1289"/>
      <c r="AZ55" s="1289"/>
      <c r="BA55" s="1289"/>
      <c r="BB55" s="1292" t="s">
        <v>589</v>
      </c>
      <c r="BC55" s="1292"/>
      <c r="BD55" s="1292"/>
      <c r="BE55" s="1292"/>
      <c r="BF55" s="1292"/>
      <c r="BG55" s="1292"/>
      <c r="BH55" s="1292"/>
      <c r="BI55" s="1292"/>
      <c r="BJ55" s="1292"/>
      <c r="BK55" s="1292"/>
      <c r="BL55" s="1292"/>
      <c r="BM55" s="1292"/>
      <c r="BN55" s="1292"/>
      <c r="BO55" s="1292"/>
      <c r="BP55" s="1290">
        <v>31.9</v>
      </c>
      <c r="BQ55" s="1290"/>
      <c r="BR55" s="1290"/>
      <c r="BS55" s="1290"/>
      <c r="BT55" s="1290"/>
      <c r="BU55" s="1290"/>
      <c r="BV55" s="1290"/>
      <c r="BW55" s="1290"/>
      <c r="BX55" s="1290">
        <v>24.2</v>
      </c>
      <c r="BY55" s="1290"/>
      <c r="BZ55" s="1290"/>
      <c r="CA55" s="1290"/>
      <c r="CB55" s="1290"/>
      <c r="CC55" s="1290"/>
      <c r="CD55" s="1290"/>
      <c r="CE55" s="1290"/>
      <c r="CF55" s="1290">
        <v>22.1</v>
      </c>
      <c r="CG55" s="1290"/>
      <c r="CH55" s="1290"/>
      <c r="CI55" s="1290"/>
      <c r="CJ55" s="1290"/>
      <c r="CK55" s="1290"/>
      <c r="CL55" s="1290"/>
      <c r="CM55" s="1290"/>
      <c r="CN55" s="1290">
        <v>20.399999999999999</v>
      </c>
      <c r="CO55" s="1290"/>
      <c r="CP55" s="1290"/>
      <c r="CQ55" s="1290"/>
      <c r="CR55" s="1290"/>
      <c r="CS55" s="1290"/>
      <c r="CT55" s="1290"/>
      <c r="CU55" s="1290"/>
      <c r="CV55" s="1290">
        <v>11.2</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590</v>
      </c>
      <c r="BC57" s="1292"/>
      <c r="BD57" s="1292"/>
      <c r="BE57" s="1292"/>
      <c r="BF57" s="1292"/>
      <c r="BG57" s="1292"/>
      <c r="BH57" s="1292"/>
      <c r="BI57" s="1292"/>
      <c r="BJ57" s="1292"/>
      <c r="BK57" s="1292"/>
      <c r="BL57" s="1292"/>
      <c r="BM57" s="1292"/>
      <c r="BN57" s="1292"/>
      <c r="BO57" s="1292"/>
      <c r="BP57" s="1290">
        <v>59.4</v>
      </c>
      <c r="BQ57" s="1290"/>
      <c r="BR57" s="1290"/>
      <c r="BS57" s="1290"/>
      <c r="BT57" s="1290"/>
      <c r="BU57" s="1290"/>
      <c r="BV57" s="1290"/>
      <c r="BW57" s="1290"/>
      <c r="BX57" s="1290">
        <v>60.1</v>
      </c>
      <c r="BY57" s="1290"/>
      <c r="BZ57" s="1290"/>
      <c r="CA57" s="1290"/>
      <c r="CB57" s="1290"/>
      <c r="CC57" s="1290"/>
      <c r="CD57" s="1290"/>
      <c r="CE57" s="1290"/>
      <c r="CF57" s="1290">
        <v>61.5</v>
      </c>
      <c r="CG57" s="1290"/>
      <c r="CH57" s="1290"/>
      <c r="CI57" s="1290"/>
      <c r="CJ57" s="1290"/>
      <c r="CK57" s="1290"/>
      <c r="CL57" s="1290"/>
      <c r="CM57" s="1290"/>
      <c r="CN57" s="1290">
        <v>63.1</v>
      </c>
      <c r="CO57" s="1290"/>
      <c r="CP57" s="1290"/>
      <c r="CQ57" s="1290"/>
      <c r="CR57" s="1290"/>
      <c r="CS57" s="1290"/>
      <c r="CT57" s="1290"/>
      <c r="CU57" s="1290"/>
      <c r="CV57" s="1290">
        <v>63.2</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592</v>
      </c>
    </row>
    <row r="64" spans="1:109" x14ac:dyDescent="0.15">
      <c r="B64" s="375"/>
      <c r="G64" s="382"/>
      <c r="I64" s="395"/>
      <c r="J64" s="395"/>
      <c r="K64" s="395"/>
      <c r="L64" s="395"/>
      <c r="M64" s="395"/>
      <c r="N64" s="396"/>
      <c r="AM64" s="382"/>
      <c r="AN64" s="382" t="s">
        <v>586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595</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587</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548</v>
      </c>
      <c r="BQ72" s="1289"/>
      <c r="BR72" s="1289"/>
      <c r="BS72" s="1289"/>
      <c r="BT72" s="1289"/>
      <c r="BU72" s="1289"/>
      <c r="BV72" s="1289"/>
      <c r="BW72" s="1289"/>
      <c r="BX72" s="1289" t="s">
        <v>549</v>
      </c>
      <c r="BY72" s="1289"/>
      <c r="BZ72" s="1289"/>
      <c r="CA72" s="1289"/>
      <c r="CB72" s="1289"/>
      <c r="CC72" s="1289"/>
      <c r="CD72" s="1289"/>
      <c r="CE72" s="1289"/>
      <c r="CF72" s="1289" t="s">
        <v>550</v>
      </c>
      <c r="CG72" s="1289"/>
      <c r="CH72" s="1289"/>
      <c r="CI72" s="1289"/>
      <c r="CJ72" s="1289"/>
      <c r="CK72" s="1289"/>
      <c r="CL72" s="1289"/>
      <c r="CM72" s="1289"/>
      <c r="CN72" s="1289" t="s">
        <v>551</v>
      </c>
      <c r="CO72" s="1289"/>
      <c r="CP72" s="1289"/>
      <c r="CQ72" s="1289"/>
      <c r="CR72" s="1289"/>
      <c r="CS72" s="1289"/>
      <c r="CT72" s="1289"/>
      <c r="CU72" s="1289"/>
      <c r="CV72" s="1289" t="s">
        <v>552</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588</v>
      </c>
      <c r="AO73" s="1292"/>
      <c r="AP73" s="1292"/>
      <c r="AQ73" s="1292"/>
      <c r="AR73" s="1292"/>
      <c r="AS73" s="1292"/>
      <c r="AT73" s="1292"/>
      <c r="AU73" s="1292"/>
      <c r="AV73" s="1292"/>
      <c r="AW73" s="1292"/>
      <c r="AX73" s="1292"/>
      <c r="AY73" s="1292"/>
      <c r="AZ73" s="1292"/>
      <c r="BA73" s="1292"/>
      <c r="BB73" s="1292" t="s">
        <v>589</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593</v>
      </c>
      <c r="BC75" s="1292"/>
      <c r="BD75" s="1292"/>
      <c r="BE75" s="1292"/>
      <c r="BF75" s="1292"/>
      <c r="BG75" s="1292"/>
      <c r="BH75" s="1292"/>
      <c r="BI75" s="1292"/>
      <c r="BJ75" s="1292"/>
      <c r="BK75" s="1292"/>
      <c r="BL75" s="1292"/>
      <c r="BM75" s="1292"/>
      <c r="BN75" s="1292"/>
      <c r="BO75" s="1292"/>
      <c r="BP75" s="1290">
        <v>-1.4</v>
      </c>
      <c r="BQ75" s="1290"/>
      <c r="BR75" s="1290"/>
      <c r="BS75" s="1290"/>
      <c r="BT75" s="1290"/>
      <c r="BU75" s="1290"/>
      <c r="BV75" s="1290"/>
      <c r="BW75" s="1290"/>
      <c r="BX75" s="1290">
        <v>-0.8</v>
      </c>
      <c r="BY75" s="1290"/>
      <c r="BZ75" s="1290"/>
      <c r="CA75" s="1290"/>
      <c r="CB75" s="1290"/>
      <c r="CC75" s="1290"/>
      <c r="CD75" s="1290"/>
      <c r="CE75" s="1290"/>
      <c r="CF75" s="1290">
        <v>-0.4</v>
      </c>
      <c r="CG75" s="1290"/>
      <c r="CH75" s="1290"/>
      <c r="CI75" s="1290"/>
      <c r="CJ75" s="1290"/>
      <c r="CK75" s="1290"/>
      <c r="CL75" s="1290"/>
      <c r="CM75" s="1290"/>
      <c r="CN75" s="1290">
        <v>0</v>
      </c>
      <c r="CO75" s="1290"/>
      <c r="CP75" s="1290"/>
      <c r="CQ75" s="1290"/>
      <c r="CR75" s="1290"/>
      <c r="CS75" s="1290"/>
      <c r="CT75" s="1290"/>
      <c r="CU75" s="1290"/>
      <c r="CV75" s="1290">
        <v>0.7</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591</v>
      </c>
      <c r="AO77" s="1289"/>
      <c r="AP77" s="1289"/>
      <c r="AQ77" s="1289"/>
      <c r="AR77" s="1289"/>
      <c r="AS77" s="1289"/>
      <c r="AT77" s="1289"/>
      <c r="AU77" s="1289"/>
      <c r="AV77" s="1289"/>
      <c r="AW77" s="1289"/>
      <c r="AX77" s="1289"/>
      <c r="AY77" s="1289"/>
      <c r="AZ77" s="1289"/>
      <c r="BA77" s="1289"/>
      <c r="BB77" s="1292" t="s">
        <v>589</v>
      </c>
      <c r="BC77" s="1292"/>
      <c r="BD77" s="1292"/>
      <c r="BE77" s="1292"/>
      <c r="BF77" s="1292"/>
      <c r="BG77" s="1292"/>
      <c r="BH77" s="1292"/>
      <c r="BI77" s="1292"/>
      <c r="BJ77" s="1292"/>
      <c r="BK77" s="1292"/>
      <c r="BL77" s="1292"/>
      <c r="BM77" s="1292"/>
      <c r="BN77" s="1292"/>
      <c r="BO77" s="1292"/>
      <c r="BP77" s="1290">
        <v>31.9</v>
      </c>
      <c r="BQ77" s="1290"/>
      <c r="BR77" s="1290"/>
      <c r="BS77" s="1290"/>
      <c r="BT77" s="1290"/>
      <c r="BU77" s="1290"/>
      <c r="BV77" s="1290"/>
      <c r="BW77" s="1290"/>
      <c r="BX77" s="1290">
        <v>24.2</v>
      </c>
      <c r="BY77" s="1290"/>
      <c r="BZ77" s="1290"/>
      <c r="CA77" s="1290"/>
      <c r="CB77" s="1290"/>
      <c r="CC77" s="1290"/>
      <c r="CD77" s="1290"/>
      <c r="CE77" s="1290"/>
      <c r="CF77" s="1290">
        <v>22.1</v>
      </c>
      <c r="CG77" s="1290"/>
      <c r="CH77" s="1290"/>
      <c r="CI77" s="1290"/>
      <c r="CJ77" s="1290"/>
      <c r="CK77" s="1290"/>
      <c r="CL77" s="1290"/>
      <c r="CM77" s="1290"/>
      <c r="CN77" s="1290">
        <v>20.399999999999999</v>
      </c>
      <c r="CO77" s="1290"/>
      <c r="CP77" s="1290"/>
      <c r="CQ77" s="1290"/>
      <c r="CR77" s="1290"/>
      <c r="CS77" s="1290"/>
      <c r="CT77" s="1290"/>
      <c r="CU77" s="1290"/>
      <c r="CV77" s="1290">
        <v>11.2</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593</v>
      </c>
      <c r="BC79" s="1292"/>
      <c r="BD79" s="1292"/>
      <c r="BE79" s="1292"/>
      <c r="BF79" s="1292"/>
      <c r="BG79" s="1292"/>
      <c r="BH79" s="1292"/>
      <c r="BI79" s="1292"/>
      <c r="BJ79" s="1292"/>
      <c r="BK79" s="1292"/>
      <c r="BL79" s="1292"/>
      <c r="BM79" s="1292"/>
      <c r="BN79" s="1292"/>
      <c r="BO79" s="1292"/>
      <c r="BP79" s="1290">
        <v>6.6</v>
      </c>
      <c r="BQ79" s="1290"/>
      <c r="BR79" s="1290"/>
      <c r="BS79" s="1290"/>
      <c r="BT79" s="1290"/>
      <c r="BU79" s="1290"/>
      <c r="BV79" s="1290"/>
      <c r="BW79" s="1290"/>
      <c r="BX79" s="1290">
        <v>6.4</v>
      </c>
      <c r="BY79" s="1290"/>
      <c r="BZ79" s="1290"/>
      <c r="CA79" s="1290"/>
      <c r="CB79" s="1290"/>
      <c r="CC79" s="1290"/>
      <c r="CD79" s="1290"/>
      <c r="CE79" s="1290"/>
      <c r="CF79" s="1290">
        <v>6.3</v>
      </c>
      <c r="CG79" s="1290"/>
      <c r="CH79" s="1290"/>
      <c r="CI79" s="1290"/>
      <c r="CJ79" s="1290"/>
      <c r="CK79" s="1290"/>
      <c r="CL79" s="1290"/>
      <c r="CM79" s="1290"/>
      <c r="CN79" s="1290">
        <v>6.2</v>
      </c>
      <c r="CO79" s="1290"/>
      <c r="CP79" s="1290"/>
      <c r="CQ79" s="1290"/>
      <c r="CR79" s="1290"/>
      <c r="CS79" s="1290"/>
      <c r="CT79" s="1290"/>
      <c r="CU79" s="1290"/>
      <c r="CV79" s="1290">
        <v>5.7</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EPLDuUML2sR0nns7aFWgD0RzSQgQKB8I4XGLF5Rj0JrWI7ialJrSWhZEzJcjsDfsNEQl4PcFhIiEwVi3zvprVg==" saltValue="IvWb39EdWdN0FkhecPLfy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495</v>
      </c>
    </row>
  </sheetData>
  <sheetProtection algorithmName="SHA-512" hashValue="EuCQ+9bBu/PYLSWjEouu3gBo9m5PVemqGZP0MgtlXqWqTOIIIJNWanNS/EeEZs9Pj3yYd3b3az//MSHRLRxKhA==" saltValue="CzWdntRimmEPqQTWhGw7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495</v>
      </c>
    </row>
  </sheetData>
  <sheetProtection algorithmName="SHA-512" hashValue="CwFhIgKSdMx5kPPAcjWYtP+Q0Q4JjsurtoBtT8HwZOBBOeR41R3OlkpK5oWLs8Ktckj9tTk0G5oxiOvy6S6B5A==" saltValue="3FkCZoENlKUqaKPPmSrm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545</v>
      </c>
      <c r="G2" s="148"/>
      <c r="H2" s="149"/>
    </row>
    <row r="3" spans="1:8" x14ac:dyDescent="0.15">
      <c r="A3" s="145" t="s">
        <v>538</v>
      </c>
      <c r="B3" s="150"/>
      <c r="C3" s="151"/>
      <c r="D3" s="152">
        <v>29650</v>
      </c>
      <c r="E3" s="153"/>
      <c r="F3" s="154">
        <v>47820</v>
      </c>
      <c r="G3" s="155"/>
      <c r="H3" s="156"/>
    </row>
    <row r="4" spans="1:8" x14ac:dyDescent="0.15">
      <c r="A4" s="157"/>
      <c r="B4" s="158"/>
      <c r="C4" s="159"/>
      <c r="D4" s="160">
        <v>24330</v>
      </c>
      <c r="E4" s="161"/>
      <c r="F4" s="162">
        <v>25855</v>
      </c>
      <c r="G4" s="163"/>
      <c r="H4" s="164"/>
    </row>
    <row r="5" spans="1:8" x14ac:dyDescent="0.15">
      <c r="A5" s="145" t="s">
        <v>540</v>
      </c>
      <c r="B5" s="150"/>
      <c r="C5" s="151"/>
      <c r="D5" s="152">
        <v>45183</v>
      </c>
      <c r="E5" s="153"/>
      <c r="F5" s="154">
        <v>41934</v>
      </c>
      <c r="G5" s="155"/>
      <c r="H5" s="156"/>
    </row>
    <row r="6" spans="1:8" x14ac:dyDescent="0.15">
      <c r="A6" s="157"/>
      <c r="B6" s="158"/>
      <c r="C6" s="159"/>
      <c r="D6" s="160">
        <v>27442</v>
      </c>
      <c r="E6" s="161"/>
      <c r="F6" s="162">
        <v>23352</v>
      </c>
      <c r="G6" s="163"/>
      <c r="H6" s="164"/>
    </row>
    <row r="7" spans="1:8" x14ac:dyDescent="0.15">
      <c r="A7" s="145" t="s">
        <v>541</v>
      </c>
      <c r="B7" s="150"/>
      <c r="C7" s="151"/>
      <c r="D7" s="152">
        <v>28834</v>
      </c>
      <c r="E7" s="153"/>
      <c r="F7" s="154">
        <v>45588</v>
      </c>
      <c r="G7" s="155"/>
      <c r="H7" s="156"/>
    </row>
    <row r="8" spans="1:8" x14ac:dyDescent="0.15">
      <c r="A8" s="157"/>
      <c r="B8" s="158"/>
      <c r="C8" s="159"/>
      <c r="D8" s="160">
        <v>20394</v>
      </c>
      <c r="E8" s="161"/>
      <c r="F8" s="162">
        <v>24150</v>
      </c>
      <c r="G8" s="163"/>
      <c r="H8" s="164"/>
    </row>
    <row r="9" spans="1:8" x14ac:dyDescent="0.15">
      <c r="A9" s="145" t="s">
        <v>542</v>
      </c>
      <c r="B9" s="150"/>
      <c r="C9" s="151"/>
      <c r="D9" s="152">
        <v>28972</v>
      </c>
      <c r="E9" s="153"/>
      <c r="F9" s="154">
        <v>45483</v>
      </c>
      <c r="G9" s="155"/>
      <c r="H9" s="156"/>
    </row>
    <row r="10" spans="1:8" x14ac:dyDescent="0.15">
      <c r="A10" s="157"/>
      <c r="B10" s="158"/>
      <c r="C10" s="159"/>
      <c r="D10" s="160">
        <v>21498</v>
      </c>
      <c r="E10" s="161"/>
      <c r="F10" s="162">
        <v>24241</v>
      </c>
      <c r="G10" s="163"/>
      <c r="H10" s="164"/>
    </row>
    <row r="11" spans="1:8" x14ac:dyDescent="0.15">
      <c r="A11" s="145" t="s">
        <v>543</v>
      </c>
      <c r="B11" s="150"/>
      <c r="C11" s="151"/>
      <c r="D11" s="152">
        <v>23841</v>
      </c>
      <c r="E11" s="153"/>
      <c r="F11" s="154">
        <v>45945</v>
      </c>
      <c r="G11" s="155"/>
      <c r="H11" s="156"/>
    </row>
    <row r="12" spans="1:8" x14ac:dyDescent="0.15">
      <c r="A12" s="157"/>
      <c r="B12" s="158"/>
      <c r="C12" s="165"/>
      <c r="D12" s="160">
        <v>17080</v>
      </c>
      <c r="E12" s="161"/>
      <c r="F12" s="162">
        <v>25180</v>
      </c>
      <c r="G12" s="163"/>
      <c r="H12" s="164"/>
    </row>
    <row r="13" spans="1:8" x14ac:dyDescent="0.15">
      <c r="A13" s="145"/>
      <c r="B13" s="150"/>
      <c r="C13" s="166"/>
      <c r="D13" s="167">
        <v>31296</v>
      </c>
      <c r="E13" s="168"/>
      <c r="F13" s="169">
        <v>45354</v>
      </c>
      <c r="G13" s="170"/>
      <c r="H13" s="156"/>
    </row>
    <row r="14" spans="1:8" x14ac:dyDescent="0.15">
      <c r="A14" s="157"/>
      <c r="B14" s="158"/>
      <c r="C14" s="159"/>
      <c r="D14" s="160">
        <v>22149</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3.47</v>
      </c>
      <c r="C19" s="171">
        <f>ROUND(VALUE(SUBSTITUTE(実質収支比率等に係る経年分析!G$48,"▲","-")),2)</f>
        <v>3.93</v>
      </c>
      <c r="D19" s="171">
        <f>ROUND(VALUE(SUBSTITUTE(実質収支比率等に係る経年分析!H$48,"▲","-")),2)</f>
        <v>2.36</v>
      </c>
      <c r="E19" s="171">
        <f>ROUND(VALUE(SUBSTITUTE(実質収支比率等に係る経年分析!I$48,"▲","-")),2)</f>
        <v>3.85</v>
      </c>
      <c r="F19" s="171">
        <f>ROUND(VALUE(SUBSTITUTE(実質収支比率等に係る経年分析!J$48,"▲","-")),2)</f>
        <v>6.15</v>
      </c>
    </row>
    <row r="20" spans="1:11" x14ac:dyDescent="0.15">
      <c r="A20" s="171" t="s">
        <v>55</v>
      </c>
      <c r="B20" s="171">
        <f>ROUND(VALUE(SUBSTITUTE(実質収支比率等に係る経年分析!F$47,"▲","-")),2)</f>
        <v>14.47</v>
      </c>
      <c r="C20" s="171">
        <f>ROUND(VALUE(SUBSTITUTE(実質収支比率等に係る経年分析!G$47,"▲","-")),2)</f>
        <v>14.8</v>
      </c>
      <c r="D20" s="171">
        <f>ROUND(VALUE(SUBSTITUTE(実質収支比率等に係る経年分析!H$47,"▲","-")),2)</f>
        <v>12.9</v>
      </c>
      <c r="E20" s="171">
        <f>ROUND(VALUE(SUBSTITUTE(実質収支比率等に係る経年分析!I$47,"▲","-")),2)</f>
        <v>13.73</v>
      </c>
      <c r="F20" s="171">
        <f>ROUND(VALUE(SUBSTITUTE(実質収支比率等に係る経年分析!J$47,"▲","-")),2)</f>
        <v>14.93</v>
      </c>
    </row>
    <row r="21" spans="1:11" x14ac:dyDescent="0.15">
      <c r="A21" s="171" t="s">
        <v>56</v>
      </c>
      <c r="B21" s="171">
        <f>IF(ISNUMBER(VALUE(SUBSTITUTE(実質収支比率等に係る経年分析!F$49,"▲","-"))),ROUND(VALUE(SUBSTITUTE(実質収支比率等に係る経年分析!F$49,"▲","-")),2),NA())</f>
        <v>2.85</v>
      </c>
      <c r="C21" s="171">
        <f>IF(ISNUMBER(VALUE(SUBSTITUTE(実質収支比率等に係る経年分析!G$49,"▲","-"))),ROUND(VALUE(SUBSTITUTE(実質収支比率等に係る経年分析!G$49,"▲","-")),2),NA())</f>
        <v>0.38</v>
      </c>
      <c r="D21" s="171">
        <f>IF(ISNUMBER(VALUE(SUBSTITUTE(実質収支比率等に係る経年分析!H$49,"▲","-"))),ROUND(VALUE(SUBSTITUTE(実質収支比率等に係る経年分析!H$49,"▲","-")),2),NA())</f>
        <v>-3.36</v>
      </c>
      <c r="E21" s="171">
        <f>IF(ISNUMBER(VALUE(SUBSTITUTE(実質収支比率等に係る経年分析!I$49,"▲","-"))),ROUND(VALUE(SUBSTITUTE(実質収支比率等に係る経年分析!I$49,"▲","-")),2),NA())</f>
        <v>2.75</v>
      </c>
      <c r="F21" s="171">
        <f>IF(ISNUMBER(VALUE(SUBSTITUTE(実質収支比率等に係る経年分析!J$49,"▲","-"))),ROUND(VALUE(SUBSTITUTE(実質収支比率等に係る経年分析!J$49,"▲","-")),2),NA())</f>
        <v>4.41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0.14000000000000001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0.19</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0.69</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1.76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0.69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3.46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3.84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6.15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2565</v>
      </c>
      <c r="E42" s="173"/>
      <c r="F42" s="173"/>
      <c r="G42" s="173">
        <f>'実質公債費比率（分子）の構造'!L$52</f>
        <v>2507</v>
      </c>
      <c r="H42" s="173"/>
      <c r="I42" s="173"/>
      <c r="J42" s="173">
        <f>'実質公債費比率（分子）の構造'!M$52</f>
        <v>2403</v>
      </c>
      <c r="K42" s="173"/>
      <c r="L42" s="173"/>
      <c r="M42" s="173">
        <f>'実質公債費比率（分子）の構造'!N$52</f>
        <v>2305</v>
      </c>
      <c r="N42" s="173"/>
      <c r="O42" s="173"/>
      <c r="P42" s="173">
        <f>'実質公債費比率（分子）の構造'!O$52</f>
        <v>2196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25</v>
      </c>
      <c r="C44" s="173"/>
      <c r="D44" s="173"/>
      <c r="E44" s="173">
        <f>'実質公債費比率（分子）の構造'!L$50</f>
        <v>20</v>
      </c>
      <c r="F44" s="173"/>
      <c r="G44" s="173"/>
      <c r="H44" s="173">
        <f>'実質公債費比率（分子）の構造'!M$50</f>
        <v>12</v>
      </c>
      <c r="I44" s="173"/>
      <c r="J44" s="173"/>
      <c r="K44" s="173">
        <f>'実質公債費比率（分子）の構造'!N$50</f>
        <v>4</v>
      </c>
      <c r="L44" s="173"/>
      <c r="M44" s="173"/>
      <c r="N44" s="173">
        <f>'実質公債費比率（分子）の構造'!O$50</f>
        <v>4</v>
      </c>
      <c r="O44" s="173"/>
      <c r="P44" s="173"/>
    </row>
    <row r="45" spans="1:16" x14ac:dyDescent="0.15">
      <c r="A45" s="173" t="s">
        <v>66</v>
      </c>
      <c r="B45" s="173">
        <f>'実質公債費比率（分子）の構造'!K$49</f>
        <v>25</v>
      </c>
      <c r="C45" s="173"/>
      <c r="D45" s="173"/>
      <c r="E45" s="173">
        <f>'実質公債費比率（分子）の構造'!L$49</f>
        <v>34</v>
      </c>
      <c r="F45" s="173"/>
      <c r="G45" s="173"/>
      <c r="H45" s="173">
        <f>'実質公債費比率（分子）の構造'!M$49</f>
        <v>36</v>
      </c>
      <c r="I45" s="173"/>
      <c r="J45" s="173"/>
      <c r="K45" s="173">
        <f>'実質公債費比率（分子）の構造'!N$49</f>
        <v>20</v>
      </c>
      <c r="L45" s="173"/>
      <c r="M45" s="173"/>
      <c r="N45" s="173">
        <f>'実質公債費比率（分子）の構造'!O$49</f>
        <v>11</v>
      </c>
      <c r="O45" s="173"/>
      <c r="P45" s="173"/>
    </row>
    <row r="46" spans="1:16" x14ac:dyDescent="0.15">
      <c r="A46" s="173" t="s">
        <v>67</v>
      </c>
      <c r="B46" s="173">
        <f>'実質公債費比率（分子）の構造'!K$48</f>
        <v>791</v>
      </c>
      <c r="C46" s="173"/>
      <c r="D46" s="173"/>
      <c r="E46" s="173">
        <f>'実質公債費比率（分子）の構造'!L$48</f>
        <v>785</v>
      </c>
      <c r="F46" s="173"/>
      <c r="G46" s="173"/>
      <c r="H46" s="173">
        <f>'実質公債費比率（分子）の構造'!M$48</f>
        <v>776</v>
      </c>
      <c r="I46" s="173"/>
      <c r="J46" s="173"/>
      <c r="K46" s="173">
        <f>'実質公債費比率（分子）の構造'!N$48</f>
        <v>795</v>
      </c>
      <c r="L46" s="173"/>
      <c r="M46" s="173"/>
      <c r="N46" s="173">
        <f>'実質公債費比率（分子）の構造'!O$48</f>
        <v>743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1632</v>
      </c>
      <c r="C49" s="173"/>
      <c r="D49" s="173"/>
      <c r="E49" s="173">
        <f>'実質公債費比率（分子）の構造'!L$45</f>
        <v>1582</v>
      </c>
      <c r="F49" s="173"/>
      <c r="G49" s="173"/>
      <c r="H49" s="173">
        <f>'実質公債費比率（分子）の構造'!M$45</f>
        <v>1551</v>
      </c>
      <c r="I49" s="173"/>
      <c r="J49" s="173"/>
      <c r="K49" s="173">
        <f>'実質公債費比率（分子）の構造'!N$45</f>
        <v>1614</v>
      </c>
      <c r="L49" s="173"/>
      <c r="M49" s="173"/>
      <c r="N49" s="173">
        <f>'実質公債費比率（分子）の構造'!O$45</f>
        <v>1705</v>
      </c>
      <c r="O49" s="173"/>
      <c r="P49" s="173"/>
    </row>
    <row r="50" spans="1:16" x14ac:dyDescent="0.15">
      <c r="A50" s="173" t="s">
        <v>71</v>
      </c>
      <c r="B50" s="173" t="e">
        <f>NA()</f>
        <v>#N/A</v>
      </c>
      <c r="C50" s="173">
        <f>IF(ISNUMBER('実質公債費比率（分子）の構造'!K$53),'実質公債費比率（分子）の構造'!K$53,NA())</f>
        <v>-92</v>
      </c>
      <c r="D50" s="173" t="e">
        <f>NA()</f>
        <v>#N/A</v>
      </c>
      <c r="E50" s="173" t="e">
        <f>NA()</f>
        <v>#N/A</v>
      </c>
      <c r="F50" s="173">
        <f>IF(ISNUMBER('実質公債費比率（分子）の構造'!L$53),'実質公債費比率（分子）の構造'!L$53,NA())</f>
        <v>-86</v>
      </c>
      <c r="G50" s="173" t="e">
        <f>NA()</f>
        <v>#N/A</v>
      </c>
      <c r="H50" s="173" t="e">
        <f>NA()</f>
        <v>#N/A</v>
      </c>
      <c r="I50" s="173">
        <f>IF(ISNUMBER('実質公債費比率（分子）の構造'!M$53),'実質公債費比率（分子）の構造'!M$53,NA())</f>
        <v>-28</v>
      </c>
      <c r="J50" s="173" t="e">
        <f>NA()</f>
        <v>#N/A</v>
      </c>
      <c r="K50" s="173" t="e">
        <f>NA()</f>
        <v>#N/A</v>
      </c>
      <c r="L50" s="173">
        <f>IF(ISNUMBER('実質公債費比率（分子）の構造'!N$53),'実質公債費比率（分子）の構造'!N$53,NA())</f>
        <v>128</v>
      </c>
      <c r="M50" s="173" t="e">
        <f>NA()</f>
        <v>#N/A</v>
      </c>
      <c r="N50" s="173" t="e">
        <f>NA()</f>
        <v>#N/A</v>
      </c>
      <c r="O50" s="173">
        <f>IF(ISNUMBER('実質公債費比率（分子）の構造'!O$53),'実質公債費比率（分子）の構造'!O$53,NA())</f>
        <v>267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12619</v>
      </c>
      <c r="E56" s="172"/>
      <c r="F56" s="172"/>
      <c r="G56" s="172">
        <f>'将来負担比率（分子）の構造'!J$52</f>
        <v>11580</v>
      </c>
      <c r="H56" s="172"/>
      <c r="I56" s="172"/>
      <c r="J56" s="172">
        <f>'将来負担比率（分子）の構造'!K$52</f>
        <v>10374</v>
      </c>
      <c r="K56" s="172"/>
      <c r="L56" s="172"/>
      <c r="M56" s="172">
        <f>'将来負担比率（分子）の構造'!L$52</f>
        <v>9591</v>
      </c>
      <c r="N56" s="172"/>
      <c r="O56" s="172"/>
      <c r="P56" s="172">
        <f>'将来負担比率（分子）の構造'!M$52</f>
        <v>9166</v>
      </c>
    </row>
    <row r="57" spans="1:16" x14ac:dyDescent="0.15">
      <c r="A57" s="172" t="s">
        <v>42</v>
      </c>
      <c r="B57" s="172"/>
      <c r="C57" s="172"/>
      <c r="D57" s="172">
        <f>'将来負担比率（分子）の構造'!I$51</f>
        <v>7949</v>
      </c>
      <c r="E57" s="172"/>
      <c r="F57" s="172"/>
      <c r="G57" s="172">
        <f>'将来負担比率（分子）の構造'!J$51</f>
        <v>7122</v>
      </c>
      <c r="H57" s="172"/>
      <c r="I57" s="172"/>
      <c r="J57" s="172">
        <f>'将来負担比率（分子）の構造'!K$51</f>
        <v>6543</v>
      </c>
      <c r="K57" s="172"/>
      <c r="L57" s="172"/>
      <c r="M57" s="172">
        <f>'将来負担比率（分子）の構造'!L$51</f>
        <v>6425</v>
      </c>
      <c r="N57" s="172"/>
      <c r="O57" s="172"/>
      <c r="P57" s="172">
        <f>'将来負担比率（分子）の構造'!M$51</f>
        <v>5986</v>
      </c>
    </row>
    <row r="58" spans="1:16" x14ac:dyDescent="0.15">
      <c r="A58" s="172" t="s">
        <v>41</v>
      </c>
      <c r="B58" s="172"/>
      <c r="C58" s="172"/>
      <c r="D58" s="172">
        <f>'将来負担比率（分子）の構造'!I$50</f>
        <v>5379</v>
      </c>
      <c r="E58" s="172"/>
      <c r="F58" s="172"/>
      <c r="G58" s="172">
        <f>'将来負担比率（分子）の構造'!J$50</f>
        <v>6166</v>
      </c>
      <c r="H58" s="172"/>
      <c r="I58" s="172"/>
      <c r="J58" s="172">
        <f>'将来負担比率（分子）の構造'!K$50</f>
        <v>5862</v>
      </c>
      <c r="K58" s="172"/>
      <c r="L58" s="172"/>
      <c r="M58" s="172">
        <f>'将来負担比率（分子）の構造'!L$50</f>
        <v>6203</v>
      </c>
      <c r="N58" s="172"/>
      <c r="O58" s="172"/>
      <c r="P58" s="172">
        <f>'将来負担比率（分子）の構造'!M$50</f>
        <v>7003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3190</v>
      </c>
      <c r="C62" s="172"/>
      <c r="D62" s="172"/>
      <c r="E62" s="172">
        <f>'将来負担比率（分子）の構造'!J$45</f>
        <v>3037</v>
      </c>
      <c r="F62" s="172"/>
      <c r="G62" s="172"/>
      <c r="H62" s="172">
        <f>'将来負担比率（分子）の構造'!K$45</f>
        <v>3024</v>
      </c>
      <c r="I62" s="172"/>
      <c r="J62" s="172"/>
      <c r="K62" s="172">
        <f>'将来負担比率（分子）の構造'!L$45</f>
        <v>3027</v>
      </c>
      <c r="L62" s="172"/>
      <c r="M62" s="172"/>
      <c r="N62" s="172">
        <f>'将来負担比率（分子）の構造'!M$45</f>
        <v>2967</v>
      </c>
      <c r="O62" s="172"/>
      <c r="P62" s="172"/>
    </row>
    <row r="63" spans="1:16" x14ac:dyDescent="0.15">
      <c r="A63" s="172" t="s">
        <v>34</v>
      </c>
      <c r="B63" s="172">
        <f>'将来負担比率（分子）の構造'!I$44</f>
        <v>238</v>
      </c>
      <c r="C63" s="172"/>
      <c r="D63" s="172"/>
      <c r="E63" s="172">
        <f>'将来負担比率（分子）の構造'!J$44</f>
        <v>205</v>
      </c>
      <c r="F63" s="172"/>
      <c r="G63" s="172"/>
      <c r="H63" s="172">
        <f>'将来負担比率（分子）の構造'!K$44</f>
        <v>172</v>
      </c>
      <c r="I63" s="172"/>
      <c r="J63" s="172"/>
      <c r="K63" s="172">
        <f>'将来負担比率（分子）の構造'!L$44</f>
        <v>148</v>
      </c>
      <c r="L63" s="172"/>
      <c r="M63" s="172"/>
      <c r="N63" s="172">
        <f>'将来負担比率（分子）の構造'!M$44</f>
        <v>130</v>
      </c>
      <c r="O63" s="172"/>
      <c r="P63" s="172"/>
    </row>
    <row r="64" spans="1:16" x14ac:dyDescent="0.15">
      <c r="A64" s="172" t="s">
        <v>33</v>
      </c>
      <c r="B64" s="172">
        <f>'将来負担比率（分子）の構造'!I$43</f>
        <v>5634</v>
      </c>
      <c r="C64" s="172"/>
      <c r="D64" s="172"/>
      <c r="E64" s="172">
        <f>'将来負担比率（分子）の構造'!J$43</f>
        <v>5130</v>
      </c>
      <c r="F64" s="172"/>
      <c r="G64" s="172"/>
      <c r="H64" s="172">
        <f>'将来負担比率（分子）の構造'!K$43</f>
        <v>4351</v>
      </c>
      <c r="I64" s="172"/>
      <c r="J64" s="172"/>
      <c r="K64" s="172">
        <f>'将来負担比率（分子）の構造'!L$43</f>
        <v>4365</v>
      </c>
      <c r="L64" s="172"/>
      <c r="M64" s="172"/>
      <c r="N64" s="172">
        <f>'将来負担比率（分子）の構造'!M$43</f>
        <v>4263</v>
      </c>
      <c r="O64" s="172"/>
      <c r="P64" s="172"/>
    </row>
    <row r="65" spans="1:16" x14ac:dyDescent="0.15">
      <c r="A65" s="172" t="s">
        <v>32</v>
      </c>
      <c r="B65" s="172">
        <f>'将来負担比率（分子）の構造'!I$42</f>
        <v>1165</v>
      </c>
      <c r="C65" s="172"/>
      <c r="D65" s="172"/>
      <c r="E65" s="172">
        <f>'将来負担比率（分子）の構造'!J$42</f>
        <v>332</v>
      </c>
      <c r="F65" s="172"/>
      <c r="G65" s="172"/>
      <c r="H65" s="172">
        <f>'将来負担比率（分子）の構造'!K$42</f>
        <v>431</v>
      </c>
      <c r="I65" s="172"/>
      <c r="J65" s="172"/>
      <c r="K65" s="172">
        <f>'将来負担比率（分子）の構造'!L$42</f>
        <v>443</v>
      </c>
      <c r="L65" s="172"/>
      <c r="M65" s="172"/>
      <c r="N65" s="172">
        <f>'将来負担比率（分子）の構造'!M$42</f>
        <v>248</v>
      </c>
      <c r="O65" s="172"/>
      <c r="P65" s="172"/>
    </row>
    <row r="66" spans="1:16" x14ac:dyDescent="0.15">
      <c r="A66" s="172" t="s">
        <v>31</v>
      </c>
      <c r="B66" s="172">
        <f>'将来負担比率（分子）の構造'!I$41</f>
        <v>13999</v>
      </c>
      <c r="C66" s="172"/>
      <c r="D66" s="172"/>
      <c r="E66" s="172">
        <f>'将来負担比率（分子）の構造'!J$41</f>
        <v>13601</v>
      </c>
      <c r="F66" s="172"/>
      <c r="G66" s="172"/>
      <c r="H66" s="172">
        <f>'将来負担比率（分子）の構造'!K$41</f>
        <v>13082</v>
      </c>
      <c r="I66" s="172"/>
      <c r="J66" s="172"/>
      <c r="K66" s="172">
        <f>'将来負担比率（分子）の構造'!L$41</f>
        <v>12430</v>
      </c>
      <c r="L66" s="172"/>
      <c r="M66" s="172"/>
      <c r="N66" s="172">
        <f>'将来負担比率（分子）の構造'!M$41</f>
        <v>11532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1993</v>
      </c>
      <c r="C72" s="176">
        <f>基金残高に係る経年分析!G55</f>
        <v>2183</v>
      </c>
      <c r="D72" s="176">
        <f>基金残高に係る経年分析!H55</f>
        <v>2502</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3715</v>
      </c>
      <c r="C74" s="176">
        <f>基金残高に係る経年分析!G57</f>
        <v>4057</v>
      </c>
      <c r="D74" s="176">
        <f>基金残高に係る経年分析!H57</f>
        <v>4173</v>
      </c>
    </row>
  </sheetData>
  <sheetProtection algorithmName="SHA-512" hashValue="iZ48SCHjhXAgOornR03Diu9ORkqExF0U3sz/IsaUsBqP2zLm4Ka7Z7Vz+c+RdWAwUeu6KtSG4ZQ5wjiBmJ7CXQ==" saltValue="9SWCwEENR2ZOcwR5f72j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41" t="s">
        <v>225</v>
      </c>
      <c r="C5" s="742"/>
      <c r="D5" s="742"/>
      <c r="E5" s="742"/>
      <c r="F5" s="742"/>
      <c r="G5" s="742"/>
      <c r="H5" s="742"/>
      <c r="I5" s="742"/>
      <c r="J5" s="742"/>
      <c r="K5" s="742"/>
      <c r="L5" s="742"/>
      <c r="M5" s="742"/>
      <c r="N5" s="742"/>
      <c r="O5" s="742"/>
      <c r="P5" s="742"/>
      <c r="Q5" s="743"/>
      <c r="R5" s="717">
        <v>15033745</v>
      </c>
      <c r="S5" s="718"/>
      <c r="T5" s="718"/>
      <c r="U5" s="718"/>
      <c r="V5" s="718"/>
      <c r="W5" s="718"/>
      <c r="X5" s="718"/>
      <c r="Y5" s="764"/>
      <c r="Z5" s="779">
        <v>42.6</v>
      </c>
      <c r="AA5" s="779"/>
      <c r="AB5" s="779"/>
      <c r="AC5" s="779"/>
      <c r="AD5" s="780">
        <v>13851324</v>
      </c>
      <c r="AE5" s="780"/>
      <c r="AF5" s="780"/>
      <c r="AG5" s="780"/>
      <c r="AH5" s="780"/>
      <c r="AI5" s="780"/>
      <c r="AJ5" s="780"/>
      <c r="AK5" s="780"/>
      <c r="AL5" s="760">
        <v>81.2</v>
      </c>
      <c r="AM5" s="746"/>
      <c r="AN5" s="746"/>
      <c r="AO5" s="761"/>
      <c r="AP5" s="741" t="s">
        <v>226</v>
      </c>
      <c r="AQ5" s="742"/>
      <c r="AR5" s="742"/>
      <c r="AS5" s="742"/>
      <c r="AT5" s="742"/>
      <c r="AU5" s="742"/>
      <c r="AV5" s="742"/>
      <c r="AW5" s="742"/>
      <c r="AX5" s="742"/>
      <c r="AY5" s="742"/>
      <c r="AZ5" s="742"/>
      <c r="BA5" s="742"/>
      <c r="BB5" s="742"/>
      <c r="BC5" s="742"/>
      <c r="BD5" s="742"/>
      <c r="BE5" s="742"/>
      <c r="BF5" s="743"/>
      <c r="BG5" s="664">
        <v>13851324</v>
      </c>
      <c r="BH5" s="674"/>
      <c r="BI5" s="674"/>
      <c r="BJ5" s="674"/>
      <c r="BK5" s="674"/>
      <c r="BL5" s="674"/>
      <c r="BM5" s="674"/>
      <c r="BN5" s="675"/>
      <c r="BO5" s="678">
        <v>92.1</v>
      </c>
      <c r="BP5" s="678"/>
      <c r="BQ5" s="678"/>
      <c r="BR5" s="678"/>
      <c r="BS5" s="679">
        <v>63511</v>
      </c>
      <c r="BT5" s="679"/>
      <c r="BU5" s="679"/>
      <c r="BV5" s="679"/>
      <c r="BW5" s="679"/>
      <c r="BX5" s="679"/>
      <c r="BY5" s="679"/>
      <c r="BZ5" s="679"/>
      <c r="CA5" s="679"/>
      <c r="CB5" s="750"/>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15">
      <c r="B6" s="645" t="s">
        <v>230</v>
      </c>
      <c r="C6" s="646"/>
      <c r="D6" s="646"/>
      <c r="E6" s="646"/>
      <c r="F6" s="646"/>
      <c r="G6" s="646"/>
      <c r="H6" s="646"/>
      <c r="I6" s="646"/>
      <c r="J6" s="646"/>
      <c r="K6" s="646"/>
      <c r="L6" s="646"/>
      <c r="M6" s="646"/>
      <c r="N6" s="646"/>
      <c r="O6" s="646"/>
      <c r="P6" s="646"/>
      <c r="Q6" s="647"/>
      <c r="R6" s="664">
        <v>121022</v>
      </c>
      <c r="S6" s="674"/>
      <c r="T6" s="674"/>
      <c r="U6" s="674"/>
      <c r="V6" s="674"/>
      <c r="W6" s="674"/>
      <c r="X6" s="674"/>
      <c r="Y6" s="675"/>
      <c r="Z6" s="678">
        <v>0.3</v>
      </c>
      <c r="AA6" s="678"/>
      <c r="AB6" s="678"/>
      <c r="AC6" s="678"/>
      <c r="AD6" s="679">
        <v>121022</v>
      </c>
      <c r="AE6" s="679"/>
      <c r="AF6" s="679"/>
      <c r="AG6" s="679"/>
      <c r="AH6" s="679"/>
      <c r="AI6" s="679"/>
      <c r="AJ6" s="679"/>
      <c r="AK6" s="679"/>
      <c r="AL6" s="667">
        <v>0.7</v>
      </c>
      <c r="AM6" s="676"/>
      <c r="AN6" s="676"/>
      <c r="AO6" s="680"/>
      <c r="AP6" s="645" t="s">
        <v>231</v>
      </c>
      <c r="AQ6" s="646"/>
      <c r="AR6" s="646"/>
      <c r="AS6" s="646"/>
      <c r="AT6" s="646"/>
      <c r="AU6" s="646"/>
      <c r="AV6" s="646"/>
      <c r="AW6" s="646"/>
      <c r="AX6" s="646"/>
      <c r="AY6" s="646"/>
      <c r="AZ6" s="646"/>
      <c r="BA6" s="646"/>
      <c r="BB6" s="646"/>
      <c r="BC6" s="646"/>
      <c r="BD6" s="646"/>
      <c r="BE6" s="646"/>
      <c r="BF6" s="647"/>
      <c r="BG6" s="664">
        <v>13851324</v>
      </c>
      <c r="BH6" s="674"/>
      <c r="BI6" s="674"/>
      <c r="BJ6" s="674"/>
      <c r="BK6" s="674"/>
      <c r="BL6" s="674"/>
      <c r="BM6" s="674"/>
      <c r="BN6" s="675"/>
      <c r="BO6" s="678">
        <v>92.1</v>
      </c>
      <c r="BP6" s="678"/>
      <c r="BQ6" s="678"/>
      <c r="BR6" s="678"/>
      <c r="BS6" s="679">
        <v>63511</v>
      </c>
      <c r="BT6" s="679"/>
      <c r="BU6" s="679"/>
      <c r="BV6" s="679"/>
      <c r="BW6" s="679"/>
      <c r="BX6" s="679"/>
      <c r="BY6" s="679"/>
      <c r="BZ6" s="679"/>
      <c r="CA6" s="679"/>
      <c r="CB6" s="750"/>
      <c r="CD6" s="720" t="s">
        <v>232</v>
      </c>
      <c r="CE6" s="721"/>
      <c r="CF6" s="721"/>
      <c r="CG6" s="721"/>
      <c r="CH6" s="721"/>
      <c r="CI6" s="721"/>
      <c r="CJ6" s="721"/>
      <c r="CK6" s="721"/>
      <c r="CL6" s="721"/>
      <c r="CM6" s="721"/>
      <c r="CN6" s="721"/>
      <c r="CO6" s="721"/>
      <c r="CP6" s="721"/>
      <c r="CQ6" s="722"/>
      <c r="CR6" s="664">
        <v>293021</v>
      </c>
      <c r="CS6" s="674"/>
      <c r="CT6" s="674"/>
      <c r="CU6" s="674"/>
      <c r="CV6" s="674"/>
      <c r="CW6" s="674"/>
      <c r="CX6" s="674"/>
      <c r="CY6" s="675"/>
      <c r="CZ6" s="760">
        <v>0.9</v>
      </c>
      <c r="DA6" s="746"/>
      <c r="DB6" s="746"/>
      <c r="DC6" s="765"/>
      <c r="DD6" s="670" t="s">
        <v>127</v>
      </c>
      <c r="DE6" s="674"/>
      <c r="DF6" s="674"/>
      <c r="DG6" s="674"/>
      <c r="DH6" s="674"/>
      <c r="DI6" s="674"/>
      <c r="DJ6" s="674"/>
      <c r="DK6" s="674"/>
      <c r="DL6" s="674"/>
      <c r="DM6" s="674"/>
      <c r="DN6" s="674"/>
      <c r="DO6" s="674"/>
      <c r="DP6" s="675"/>
      <c r="DQ6" s="670">
        <v>292986</v>
      </c>
      <c r="DR6" s="674"/>
      <c r="DS6" s="674"/>
      <c r="DT6" s="674"/>
      <c r="DU6" s="674"/>
      <c r="DV6" s="674"/>
      <c r="DW6" s="674"/>
      <c r="DX6" s="674"/>
      <c r="DY6" s="674"/>
      <c r="DZ6" s="674"/>
      <c r="EA6" s="674"/>
      <c r="EB6" s="674"/>
      <c r="EC6" s="691"/>
    </row>
    <row r="7" spans="2:143" ht="11.25" customHeight="1" x14ac:dyDescent="0.15">
      <c r="B7" s="645" t="s">
        <v>233</v>
      </c>
      <c r="C7" s="646"/>
      <c r="D7" s="646"/>
      <c r="E7" s="646"/>
      <c r="F7" s="646"/>
      <c r="G7" s="646"/>
      <c r="H7" s="646"/>
      <c r="I7" s="646"/>
      <c r="J7" s="646"/>
      <c r="K7" s="646"/>
      <c r="L7" s="646"/>
      <c r="M7" s="646"/>
      <c r="N7" s="646"/>
      <c r="O7" s="646"/>
      <c r="P7" s="646"/>
      <c r="Q7" s="647"/>
      <c r="R7" s="664">
        <v>20307</v>
      </c>
      <c r="S7" s="674"/>
      <c r="T7" s="674"/>
      <c r="U7" s="674"/>
      <c r="V7" s="674"/>
      <c r="W7" s="674"/>
      <c r="X7" s="674"/>
      <c r="Y7" s="675"/>
      <c r="Z7" s="678">
        <v>0.1</v>
      </c>
      <c r="AA7" s="678"/>
      <c r="AB7" s="678"/>
      <c r="AC7" s="678"/>
      <c r="AD7" s="679">
        <v>20307</v>
      </c>
      <c r="AE7" s="679"/>
      <c r="AF7" s="679"/>
      <c r="AG7" s="679"/>
      <c r="AH7" s="679"/>
      <c r="AI7" s="679"/>
      <c r="AJ7" s="679"/>
      <c r="AK7" s="679"/>
      <c r="AL7" s="667">
        <v>0.1</v>
      </c>
      <c r="AM7" s="676"/>
      <c r="AN7" s="676"/>
      <c r="AO7" s="680"/>
      <c r="AP7" s="645" t="s">
        <v>234</v>
      </c>
      <c r="AQ7" s="646"/>
      <c r="AR7" s="646"/>
      <c r="AS7" s="646"/>
      <c r="AT7" s="646"/>
      <c r="AU7" s="646"/>
      <c r="AV7" s="646"/>
      <c r="AW7" s="646"/>
      <c r="AX7" s="646"/>
      <c r="AY7" s="646"/>
      <c r="AZ7" s="646"/>
      <c r="BA7" s="646"/>
      <c r="BB7" s="646"/>
      <c r="BC7" s="646"/>
      <c r="BD7" s="646"/>
      <c r="BE7" s="646"/>
      <c r="BF7" s="647"/>
      <c r="BG7" s="664">
        <v>7652409</v>
      </c>
      <c r="BH7" s="674"/>
      <c r="BI7" s="674"/>
      <c r="BJ7" s="674"/>
      <c r="BK7" s="674"/>
      <c r="BL7" s="674"/>
      <c r="BM7" s="674"/>
      <c r="BN7" s="675"/>
      <c r="BO7" s="678">
        <v>50.9</v>
      </c>
      <c r="BP7" s="678"/>
      <c r="BQ7" s="678"/>
      <c r="BR7" s="678"/>
      <c r="BS7" s="679">
        <v>63511</v>
      </c>
      <c r="BT7" s="679"/>
      <c r="BU7" s="679"/>
      <c r="BV7" s="679"/>
      <c r="BW7" s="679"/>
      <c r="BX7" s="679"/>
      <c r="BY7" s="679"/>
      <c r="BZ7" s="679"/>
      <c r="CA7" s="679"/>
      <c r="CB7" s="750"/>
      <c r="CD7" s="692" t="s">
        <v>235</v>
      </c>
      <c r="CE7" s="689"/>
      <c r="CF7" s="689"/>
      <c r="CG7" s="689"/>
      <c r="CH7" s="689"/>
      <c r="CI7" s="689"/>
      <c r="CJ7" s="689"/>
      <c r="CK7" s="689"/>
      <c r="CL7" s="689"/>
      <c r="CM7" s="689"/>
      <c r="CN7" s="689"/>
      <c r="CO7" s="689"/>
      <c r="CP7" s="689"/>
      <c r="CQ7" s="690"/>
      <c r="CR7" s="664">
        <v>2895187</v>
      </c>
      <c r="CS7" s="674"/>
      <c r="CT7" s="674"/>
      <c r="CU7" s="674"/>
      <c r="CV7" s="674"/>
      <c r="CW7" s="674"/>
      <c r="CX7" s="674"/>
      <c r="CY7" s="675"/>
      <c r="CZ7" s="678">
        <v>8.5</v>
      </c>
      <c r="DA7" s="678"/>
      <c r="DB7" s="678"/>
      <c r="DC7" s="678"/>
      <c r="DD7" s="670">
        <v>18307</v>
      </c>
      <c r="DE7" s="674"/>
      <c r="DF7" s="674"/>
      <c r="DG7" s="674"/>
      <c r="DH7" s="674"/>
      <c r="DI7" s="674"/>
      <c r="DJ7" s="674"/>
      <c r="DK7" s="674"/>
      <c r="DL7" s="674"/>
      <c r="DM7" s="674"/>
      <c r="DN7" s="674"/>
      <c r="DO7" s="674"/>
      <c r="DP7" s="675"/>
      <c r="DQ7" s="670">
        <v>2453737</v>
      </c>
      <c r="DR7" s="674"/>
      <c r="DS7" s="674"/>
      <c r="DT7" s="674"/>
      <c r="DU7" s="674"/>
      <c r="DV7" s="674"/>
      <c r="DW7" s="674"/>
      <c r="DX7" s="674"/>
      <c r="DY7" s="674"/>
      <c r="DZ7" s="674"/>
      <c r="EA7" s="674"/>
      <c r="EB7" s="674"/>
      <c r="EC7" s="691"/>
    </row>
    <row r="8" spans="2:143" ht="11.25" customHeight="1" x14ac:dyDescent="0.15">
      <c r="B8" s="645" t="s">
        <v>236</v>
      </c>
      <c r="C8" s="646"/>
      <c r="D8" s="646"/>
      <c r="E8" s="646"/>
      <c r="F8" s="646"/>
      <c r="G8" s="646"/>
      <c r="H8" s="646"/>
      <c r="I8" s="646"/>
      <c r="J8" s="646"/>
      <c r="K8" s="646"/>
      <c r="L8" s="646"/>
      <c r="M8" s="646"/>
      <c r="N8" s="646"/>
      <c r="O8" s="646"/>
      <c r="P8" s="646"/>
      <c r="Q8" s="647"/>
      <c r="R8" s="664">
        <v>145650</v>
      </c>
      <c r="S8" s="674"/>
      <c r="T8" s="674"/>
      <c r="U8" s="674"/>
      <c r="V8" s="674"/>
      <c r="W8" s="674"/>
      <c r="X8" s="674"/>
      <c r="Y8" s="675"/>
      <c r="Z8" s="678">
        <v>0.4</v>
      </c>
      <c r="AA8" s="678"/>
      <c r="AB8" s="678"/>
      <c r="AC8" s="678"/>
      <c r="AD8" s="679">
        <v>145650</v>
      </c>
      <c r="AE8" s="679"/>
      <c r="AF8" s="679"/>
      <c r="AG8" s="679"/>
      <c r="AH8" s="679"/>
      <c r="AI8" s="679"/>
      <c r="AJ8" s="679"/>
      <c r="AK8" s="679"/>
      <c r="AL8" s="667">
        <v>0.9</v>
      </c>
      <c r="AM8" s="676"/>
      <c r="AN8" s="676"/>
      <c r="AO8" s="680"/>
      <c r="AP8" s="645" t="s">
        <v>237</v>
      </c>
      <c r="AQ8" s="646"/>
      <c r="AR8" s="646"/>
      <c r="AS8" s="646"/>
      <c r="AT8" s="646"/>
      <c r="AU8" s="646"/>
      <c r="AV8" s="646"/>
      <c r="AW8" s="646"/>
      <c r="AX8" s="646"/>
      <c r="AY8" s="646"/>
      <c r="AZ8" s="646"/>
      <c r="BA8" s="646"/>
      <c r="BB8" s="646"/>
      <c r="BC8" s="646"/>
      <c r="BD8" s="646"/>
      <c r="BE8" s="646"/>
      <c r="BF8" s="647"/>
      <c r="BG8" s="664">
        <v>143393</v>
      </c>
      <c r="BH8" s="674"/>
      <c r="BI8" s="674"/>
      <c r="BJ8" s="674"/>
      <c r="BK8" s="674"/>
      <c r="BL8" s="674"/>
      <c r="BM8" s="674"/>
      <c r="BN8" s="675"/>
      <c r="BO8" s="678">
        <v>1</v>
      </c>
      <c r="BP8" s="678"/>
      <c r="BQ8" s="678"/>
      <c r="BR8" s="678"/>
      <c r="BS8" s="679" t="s">
        <v>127</v>
      </c>
      <c r="BT8" s="679"/>
      <c r="BU8" s="679"/>
      <c r="BV8" s="679"/>
      <c r="BW8" s="679"/>
      <c r="BX8" s="679"/>
      <c r="BY8" s="679"/>
      <c r="BZ8" s="679"/>
      <c r="CA8" s="679"/>
      <c r="CB8" s="750"/>
      <c r="CD8" s="692" t="s">
        <v>238</v>
      </c>
      <c r="CE8" s="689"/>
      <c r="CF8" s="689"/>
      <c r="CG8" s="689"/>
      <c r="CH8" s="689"/>
      <c r="CI8" s="689"/>
      <c r="CJ8" s="689"/>
      <c r="CK8" s="689"/>
      <c r="CL8" s="689"/>
      <c r="CM8" s="689"/>
      <c r="CN8" s="689"/>
      <c r="CO8" s="689"/>
      <c r="CP8" s="689"/>
      <c r="CQ8" s="690"/>
      <c r="CR8" s="664">
        <v>17743172</v>
      </c>
      <c r="CS8" s="674"/>
      <c r="CT8" s="674"/>
      <c r="CU8" s="674"/>
      <c r="CV8" s="674"/>
      <c r="CW8" s="674"/>
      <c r="CX8" s="674"/>
      <c r="CY8" s="675"/>
      <c r="CZ8" s="678">
        <v>51.9</v>
      </c>
      <c r="DA8" s="678"/>
      <c r="DB8" s="678"/>
      <c r="DC8" s="678"/>
      <c r="DD8" s="670">
        <v>4097</v>
      </c>
      <c r="DE8" s="674"/>
      <c r="DF8" s="674"/>
      <c r="DG8" s="674"/>
      <c r="DH8" s="674"/>
      <c r="DI8" s="674"/>
      <c r="DJ8" s="674"/>
      <c r="DK8" s="674"/>
      <c r="DL8" s="674"/>
      <c r="DM8" s="674"/>
      <c r="DN8" s="674"/>
      <c r="DO8" s="674"/>
      <c r="DP8" s="675"/>
      <c r="DQ8" s="670">
        <v>7542348</v>
      </c>
      <c r="DR8" s="674"/>
      <c r="DS8" s="674"/>
      <c r="DT8" s="674"/>
      <c r="DU8" s="674"/>
      <c r="DV8" s="674"/>
      <c r="DW8" s="674"/>
      <c r="DX8" s="674"/>
      <c r="DY8" s="674"/>
      <c r="DZ8" s="674"/>
      <c r="EA8" s="674"/>
      <c r="EB8" s="674"/>
      <c r="EC8" s="691"/>
    </row>
    <row r="9" spans="2:143" ht="11.25" customHeight="1" x14ac:dyDescent="0.15">
      <c r="B9" s="645" t="s">
        <v>239</v>
      </c>
      <c r="C9" s="646"/>
      <c r="D9" s="646"/>
      <c r="E9" s="646"/>
      <c r="F9" s="646"/>
      <c r="G9" s="646"/>
      <c r="H9" s="646"/>
      <c r="I9" s="646"/>
      <c r="J9" s="646"/>
      <c r="K9" s="646"/>
      <c r="L9" s="646"/>
      <c r="M9" s="646"/>
      <c r="N9" s="646"/>
      <c r="O9" s="646"/>
      <c r="P9" s="646"/>
      <c r="Q9" s="647"/>
      <c r="R9" s="664">
        <v>177813</v>
      </c>
      <c r="S9" s="674"/>
      <c r="T9" s="674"/>
      <c r="U9" s="674"/>
      <c r="V9" s="674"/>
      <c r="W9" s="674"/>
      <c r="X9" s="674"/>
      <c r="Y9" s="675"/>
      <c r="Z9" s="678">
        <v>0.5</v>
      </c>
      <c r="AA9" s="678"/>
      <c r="AB9" s="678"/>
      <c r="AC9" s="678"/>
      <c r="AD9" s="679">
        <v>177813</v>
      </c>
      <c r="AE9" s="679"/>
      <c r="AF9" s="679"/>
      <c r="AG9" s="679"/>
      <c r="AH9" s="679"/>
      <c r="AI9" s="679"/>
      <c r="AJ9" s="679"/>
      <c r="AK9" s="679"/>
      <c r="AL9" s="667">
        <v>1</v>
      </c>
      <c r="AM9" s="676"/>
      <c r="AN9" s="676"/>
      <c r="AO9" s="680"/>
      <c r="AP9" s="645" t="s">
        <v>240</v>
      </c>
      <c r="AQ9" s="646"/>
      <c r="AR9" s="646"/>
      <c r="AS9" s="646"/>
      <c r="AT9" s="646"/>
      <c r="AU9" s="646"/>
      <c r="AV9" s="646"/>
      <c r="AW9" s="646"/>
      <c r="AX9" s="646"/>
      <c r="AY9" s="646"/>
      <c r="AZ9" s="646"/>
      <c r="BA9" s="646"/>
      <c r="BB9" s="646"/>
      <c r="BC9" s="646"/>
      <c r="BD9" s="646"/>
      <c r="BE9" s="646"/>
      <c r="BF9" s="647"/>
      <c r="BG9" s="664">
        <v>6923709</v>
      </c>
      <c r="BH9" s="674"/>
      <c r="BI9" s="674"/>
      <c r="BJ9" s="674"/>
      <c r="BK9" s="674"/>
      <c r="BL9" s="674"/>
      <c r="BM9" s="674"/>
      <c r="BN9" s="675"/>
      <c r="BO9" s="678">
        <v>46.1</v>
      </c>
      <c r="BP9" s="678"/>
      <c r="BQ9" s="678"/>
      <c r="BR9" s="678"/>
      <c r="BS9" s="679" t="s">
        <v>127</v>
      </c>
      <c r="BT9" s="679"/>
      <c r="BU9" s="679"/>
      <c r="BV9" s="679"/>
      <c r="BW9" s="679"/>
      <c r="BX9" s="679"/>
      <c r="BY9" s="679"/>
      <c r="BZ9" s="679"/>
      <c r="CA9" s="679"/>
      <c r="CB9" s="750"/>
      <c r="CD9" s="692" t="s">
        <v>241</v>
      </c>
      <c r="CE9" s="689"/>
      <c r="CF9" s="689"/>
      <c r="CG9" s="689"/>
      <c r="CH9" s="689"/>
      <c r="CI9" s="689"/>
      <c r="CJ9" s="689"/>
      <c r="CK9" s="689"/>
      <c r="CL9" s="689"/>
      <c r="CM9" s="689"/>
      <c r="CN9" s="689"/>
      <c r="CO9" s="689"/>
      <c r="CP9" s="689"/>
      <c r="CQ9" s="690"/>
      <c r="CR9" s="664">
        <v>2957757</v>
      </c>
      <c r="CS9" s="674"/>
      <c r="CT9" s="674"/>
      <c r="CU9" s="674"/>
      <c r="CV9" s="674"/>
      <c r="CW9" s="674"/>
      <c r="CX9" s="674"/>
      <c r="CY9" s="675"/>
      <c r="CZ9" s="678">
        <v>8.6999999999999993</v>
      </c>
      <c r="DA9" s="678"/>
      <c r="DB9" s="678"/>
      <c r="DC9" s="678"/>
      <c r="DD9" s="670">
        <v>13972</v>
      </c>
      <c r="DE9" s="674"/>
      <c r="DF9" s="674"/>
      <c r="DG9" s="674"/>
      <c r="DH9" s="674"/>
      <c r="DI9" s="674"/>
      <c r="DJ9" s="674"/>
      <c r="DK9" s="674"/>
      <c r="DL9" s="674"/>
      <c r="DM9" s="674"/>
      <c r="DN9" s="674"/>
      <c r="DO9" s="674"/>
      <c r="DP9" s="675"/>
      <c r="DQ9" s="670">
        <v>1348350</v>
      </c>
      <c r="DR9" s="674"/>
      <c r="DS9" s="674"/>
      <c r="DT9" s="674"/>
      <c r="DU9" s="674"/>
      <c r="DV9" s="674"/>
      <c r="DW9" s="674"/>
      <c r="DX9" s="674"/>
      <c r="DY9" s="674"/>
      <c r="DZ9" s="674"/>
      <c r="EA9" s="674"/>
      <c r="EB9" s="674"/>
      <c r="EC9" s="691"/>
    </row>
    <row r="10" spans="2:143" ht="11.25" customHeight="1" x14ac:dyDescent="0.15">
      <c r="B10" s="645" t="s">
        <v>242</v>
      </c>
      <c r="C10" s="646"/>
      <c r="D10" s="646"/>
      <c r="E10" s="646"/>
      <c r="F10" s="646"/>
      <c r="G10" s="646"/>
      <c r="H10" s="646"/>
      <c r="I10" s="646"/>
      <c r="J10" s="646"/>
      <c r="K10" s="646"/>
      <c r="L10" s="646"/>
      <c r="M10" s="646"/>
      <c r="N10" s="646"/>
      <c r="O10" s="646"/>
      <c r="P10" s="646"/>
      <c r="Q10" s="647"/>
      <c r="R10" s="664" t="s">
        <v>127</v>
      </c>
      <c r="S10" s="674"/>
      <c r="T10" s="674"/>
      <c r="U10" s="674"/>
      <c r="V10" s="674"/>
      <c r="W10" s="674"/>
      <c r="X10" s="674"/>
      <c r="Y10" s="675"/>
      <c r="Z10" s="678" t="s">
        <v>127</v>
      </c>
      <c r="AA10" s="678"/>
      <c r="AB10" s="678"/>
      <c r="AC10" s="678"/>
      <c r="AD10" s="679" t="s">
        <v>127</v>
      </c>
      <c r="AE10" s="679"/>
      <c r="AF10" s="679"/>
      <c r="AG10" s="679"/>
      <c r="AH10" s="679"/>
      <c r="AI10" s="679"/>
      <c r="AJ10" s="679"/>
      <c r="AK10" s="679"/>
      <c r="AL10" s="667" t="s">
        <v>127</v>
      </c>
      <c r="AM10" s="676"/>
      <c r="AN10" s="676"/>
      <c r="AO10" s="680"/>
      <c r="AP10" s="645" t="s">
        <v>243</v>
      </c>
      <c r="AQ10" s="646"/>
      <c r="AR10" s="646"/>
      <c r="AS10" s="646"/>
      <c r="AT10" s="646"/>
      <c r="AU10" s="646"/>
      <c r="AV10" s="646"/>
      <c r="AW10" s="646"/>
      <c r="AX10" s="646"/>
      <c r="AY10" s="646"/>
      <c r="AZ10" s="646"/>
      <c r="BA10" s="646"/>
      <c r="BB10" s="646"/>
      <c r="BC10" s="646"/>
      <c r="BD10" s="646"/>
      <c r="BE10" s="646"/>
      <c r="BF10" s="647"/>
      <c r="BG10" s="664">
        <v>233607</v>
      </c>
      <c r="BH10" s="674"/>
      <c r="BI10" s="674"/>
      <c r="BJ10" s="674"/>
      <c r="BK10" s="674"/>
      <c r="BL10" s="674"/>
      <c r="BM10" s="674"/>
      <c r="BN10" s="675"/>
      <c r="BO10" s="678">
        <v>1.6</v>
      </c>
      <c r="BP10" s="678"/>
      <c r="BQ10" s="678"/>
      <c r="BR10" s="678"/>
      <c r="BS10" s="679" t="s">
        <v>127</v>
      </c>
      <c r="BT10" s="679"/>
      <c r="BU10" s="679"/>
      <c r="BV10" s="679"/>
      <c r="BW10" s="679"/>
      <c r="BX10" s="679"/>
      <c r="BY10" s="679"/>
      <c r="BZ10" s="679"/>
      <c r="CA10" s="679"/>
      <c r="CB10" s="750"/>
      <c r="CD10" s="692" t="s">
        <v>244</v>
      </c>
      <c r="CE10" s="689"/>
      <c r="CF10" s="689"/>
      <c r="CG10" s="689"/>
      <c r="CH10" s="689"/>
      <c r="CI10" s="689"/>
      <c r="CJ10" s="689"/>
      <c r="CK10" s="689"/>
      <c r="CL10" s="689"/>
      <c r="CM10" s="689"/>
      <c r="CN10" s="689"/>
      <c r="CO10" s="689"/>
      <c r="CP10" s="689"/>
      <c r="CQ10" s="690"/>
      <c r="CR10" s="664">
        <v>167895</v>
      </c>
      <c r="CS10" s="674"/>
      <c r="CT10" s="674"/>
      <c r="CU10" s="674"/>
      <c r="CV10" s="674"/>
      <c r="CW10" s="674"/>
      <c r="CX10" s="674"/>
      <c r="CY10" s="675"/>
      <c r="CZ10" s="678">
        <v>0.5</v>
      </c>
      <c r="DA10" s="678"/>
      <c r="DB10" s="678"/>
      <c r="DC10" s="678"/>
      <c r="DD10" s="670" t="s">
        <v>127</v>
      </c>
      <c r="DE10" s="674"/>
      <c r="DF10" s="674"/>
      <c r="DG10" s="674"/>
      <c r="DH10" s="674"/>
      <c r="DI10" s="674"/>
      <c r="DJ10" s="674"/>
      <c r="DK10" s="674"/>
      <c r="DL10" s="674"/>
      <c r="DM10" s="674"/>
      <c r="DN10" s="674"/>
      <c r="DO10" s="674"/>
      <c r="DP10" s="675"/>
      <c r="DQ10" s="670">
        <v>115244</v>
      </c>
      <c r="DR10" s="674"/>
      <c r="DS10" s="674"/>
      <c r="DT10" s="674"/>
      <c r="DU10" s="674"/>
      <c r="DV10" s="674"/>
      <c r="DW10" s="674"/>
      <c r="DX10" s="674"/>
      <c r="DY10" s="674"/>
      <c r="DZ10" s="674"/>
      <c r="EA10" s="674"/>
      <c r="EB10" s="674"/>
      <c r="EC10" s="691"/>
    </row>
    <row r="11" spans="2:143" ht="11.25" customHeight="1" x14ac:dyDescent="0.15">
      <c r="B11" s="645" t="s">
        <v>245</v>
      </c>
      <c r="C11" s="646"/>
      <c r="D11" s="646"/>
      <c r="E11" s="646"/>
      <c r="F11" s="646"/>
      <c r="G11" s="646"/>
      <c r="H11" s="646"/>
      <c r="I11" s="646"/>
      <c r="J11" s="646"/>
      <c r="K11" s="646"/>
      <c r="L11" s="646"/>
      <c r="M11" s="646"/>
      <c r="N11" s="646"/>
      <c r="O11" s="646"/>
      <c r="P11" s="646"/>
      <c r="Q11" s="647"/>
      <c r="R11" s="664">
        <v>1728961</v>
      </c>
      <c r="S11" s="674"/>
      <c r="T11" s="674"/>
      <c r="U11" s="674"/>
      <c r="V11" s="674"/>
      <c r="W11" s="674"/>
      <c r="X11" s="674"/>
      <c r="Y11" s="675"/>
      <c r="Z11" s="667">
        <v>4.9000000000000004</v>
      </c>
      <c r="AA11" s="676"/>
      <c r="AB11" s="676"/>
      <c r="AC11" s="677"/>
      <c r="AD11" s="670">
        <v>1728961</v>
      </c>
      <c r="AE11" s="674"/>
      <c r="AF11" s="674"/>
      <c r="AG11" s="674"/>
      <c r="AH11" s="674"/>
      <c r="AI11" s="674"/>
      <c r="AJ11" s="674"/>
      <c r="AK11" s="675"/>
      <c r="AL11" s="667">
        <v>10.1</v>
      </c>
      <c r="AM11" s="676"/>
      <c r="AN11" s="676"/>
      <c r="AO11" s="680"/>
      <c r="AP11" s="645" t="s">
        <v>246</v>
      </c>
      <c r="AQ11" s="646"/>
      <c r="AR11" s="646"/>
      <c r="AS11" s="646"/>
      <c r="AT11" s="646"/>
      <c r="AU11" s="646"/>
      <c r="AV11" s="646"/>
      <c r="AW11" s="646"/>
      <c r="AX11" s="646"/>
      <c r="AY11" s="646"/>
      <c r="AZ11" s="646"/>
      <c r="BA11" s="646"/>
      <c r="BB11" s="646"/>
      <c r="BC11" s="646"/>
      <c r="BD11" s="646"/>
      <c r="BE11" s="646"/>
      <c r="BF11" s="647"/>
      <c r="BG11" s="664">
        <v>351700</v>
      </c>
      <c r="BH11" s="674"/>
      <c r="BI11" s="674"/>
      <c r="BJ11" s="674"/>
      <c r="BK11" s="674"/>
      <c r="BL11" s="674"/>
      <c r="BM11" s="674"/>
      <c r="BN11" s="675"/>
      <c r="BO11" s="678">
        <v>2.2999999999999998</v>
      </c>
      <c r="BP11" s="678"/>
      <c r="BQ11" s="678"/>
      <c r="BR11" s="678"/>
      <c r="BS11" s="679">
        <v>63511</v>
      </c>
      <c r="BT11" s="679"/>
      <c r="BU11" s="679"/>
      <c r="BV11" s="679"/>
      <c r="BW11" s="679"/>
      <c r="BX11" s="679"/>
      <c r="BY11" s="679"/>
      <c r="BZ11" s="679"/>
      <c r="CA11" s="679"/>
      <c r="CB11" s="750"/>
      <c r="CD11" s="692" t="s">
        <v>247</v>
      </c>
      <c r="CE11" s="689"/>
      <c r="CF11" s="689"/>
      <c r="CG11" s="689"/>
      <c r="CH11" s="689"/>
      <c r="CI11" s="689"/>
      <c r="CJ11" s="689"/>
      <c r="CK11" s="689"/>
      <c r="CL11" s="689"/>
      <c r="CM11" s="689"/>
      <c r="CN11" s="689"/>
      <c r="CO11" s="689"/>
      <c r="CP11" s="689"/>
      <c r="CQ11" s="690"/>
      <c r="CR11" s="664">
        <v>62564</v>
      </c>
      <c r="CS11" s="674"/>
      <c r="CT11" s="674"/>
      <c r="CU11" s="674"/>
      <c r="CV11" s="674"/>
      <c r="CW11" s="674"/>
      <c r="CX11" s="674"/>
      <c r="CY11" s="675"/>
      <c r="CZ11" s="678">
        <v>0.2</v>
      </c>
      <c r="DA11" s="678"/>
      <c r="DB11" s="678"/>
      <c r="DC11" s="678"/>
      <c r="DD11" s="670" t="s">
        <v>127</v>
      </c>
      <c r="DE11" s="674"/>
      <c r="DF11" s="674"/>
      <c r="DG11" s="674"/>
      <c r="DH11" s="674"/>
      <c r="DI11" s="674"/>
      <c r="DJ11" s="674"/>
      <c r="DK11" s="674"/>
      <c r="DL11" s="674"/>
      <c r="DM11" s="674"/>
      <c r="DN11" s="674"/>
      <c r="DO11" s="674"/>
      <c r="DP11" s="675"/>
      <c r="DQ11" s="670">
        <v>61717</v>
      </c>
      <c r="DR11" s="674"/>
      <c r="DS11" s="674"/>
      <c r="DT11" s="674"/>
      <c r="DU11" s="674"/>
      <c r="DV11" s="674"/>
      <c r="DW11" s="674"/>
      <c r="DX11" s="674"/>
      <c r="DY11" s="674"/>
      <c r="DZ11" s="674"/>
      <c r="EA11" s="674"/>
      <c r="EB11" s="674"/>
      <c r="EC11" s="691"/>
    </row>
    <row r="12" spans="2:143" ht="11.25" customHeight="1" x14ac:dyDescent="0.15">
      <c r="B12" s="645" t="s">
        <v>248</v>
      </c>
      <c r="C12" s="646"/>
      <c r="D12" s="646"/>
      <c r="E12" s="646"/>
      <c r="F12" s="646"/>
      <c r="G12" s="646"/>
      <c r="H12" s="646"/>
      <c r="I12" s="646"/>
      <c r="J12" s="646"/>
      <c r="K12" s="646"/>
      <c r="L12" s="646"/>
      <c r="M12" s="646"/>
      <c r="N12" s="646"/>
      <c r="O12" s="646"/>
      <c r="P12" s="646"/>
      <c r="Q12" s="647"/>
      <c r="R12" s="664" t="s">
        <v>127</v>
      </c>
      <c r="S12" s="674"/>
      <c r="T12" s="674"/>
      <c r="U12" s="674"/>
      <c r="V12" s="674"/>
      <c r="W12" s="674"/>
      <c r="X12" s="674"/>
      <c r="Y12" s="675"/>
      <c r="Z12" s="678" t="s">
        <v>127</v>
      </c>
      <c r="AA12" s="678"/>
      <c r="AB12" s="678"/>
      <c r="AC12" s="678"/>
      <c r="AD12" s="679" t="s">
        <v>127</v>
      </c>
      <c r="AE12" s="679"/>
      <c r="AF12" s="679"/>
      <c r="AG12" s="679"/>
      <c r="AH12" s="679"/>
      <c r="AI12" s="679"/>
      <c r="AJ12" s="679"/>
      <c r="AK12" s="679"/>
      <c r="AL12" s="667" t="s">
        <v>127</v>
      </c>
      <c r="AM12" s="676"/>
      <c r="AN12" s="676"/>
      <c r="AO12" s="680"/>
      <c r="AP12" s="645" t="s">
        <v>249</v>
      </c>
      <c r="AQ12" s="646"/>
      <c r="AR12" s="646"/>
      <c r="AS12" s="646"/>
      <c r="AT12" s="646"/>
      <c r="AU12" s="646"/>
      <c r="AV12" s="646"/>
      <c r="AW12" s="646"/>
      <c r="AX12" s="646"/>
      <c r="AY12" s="646"/>
      <c r="AZ12" s="646"/>
      <c r="BA12" s="646"/>
      <c r="BB12" s="646"/>
      <c r="BC12" s="646"/>
      <c r="BD12" s="646"/>
      <c r="BE12" s="646"/>
      <c r="BF12" s="647"/>
      <c r="BG12" s="664">
        <v>5725925</v>
      </c>
      <c r="BH12" s="674"/>
      <c r="BI12" s="674"/>
      <c r="BJ12" s="674"/>
      <c r="BK12" s="674"/>
      <c r="BL12" s="674"/>
      <c r="BM12" s="674"/>
      <c r="BN12" s="675"/>
      <c r="BO12" s="678">
        <v>38.1</v>
      </c>
      <c r="BP12" s="678"/>
      <c r="BQ12" s="678"/>
      <c r="BR12" s="678"/>
      <c r="BS12" s="679" t="s">
        <v>127</v>
      </c>
      <c r="BT12" s="679"/>
      <c r="BU12" s="679"/>
      <c r="BV12" s="679"/>
      <c r="BW12" s="679"/>
      <c r="BX12" s="679"/>
      <c r="BY12" s="679"/>
      <c r="BZ12" s="679"/>
      <c r="CA12" s="679"/>
      <c r="CB12" s="750"/>
      <c r="CD12" s="692" t="s">
        <v>250</v>
      </c>
      <c r="CE12" s="689"/>
      <c r="CF12" s="689"/>
      <c r="CG12" s="689"/>
      <c r="CH12" s="689"/>
      <c r="CI12" s="689"/>
      <c r="CJ12" s="689"/>
      <c r="CK12" s="689"/>
      <c r="CL12" s="689"/>
      <c r="CM12" s="689"/>
      <c r="CN12" s="689"/>
      <c r="CO12" s="689"/>
      <c r="CP12" s="689"/>
      <c r="CQ12" s="690"/>
      <c r="CR12" s="664">
        <v>284370</v>
      </c>
      <c r="CS12" s="674"/>
      <c r="CT12" s="674"/>
      <c r="CU12" s="674"/>
      <c r="CV12" s="674"/>
      <c r="CW12" s="674"/>
      <c r="CX12" s="674"/>
      <c r="CY12" s="675"/>
      <c r="CZ12" s="678">
        <v>0.8</v>
      </c>
      <c r="DA12" s="678"/>
      <c r="DB12" s="678"/>
      <c r="DC12" s="678"/>
      <c r="DD12" s="670" t="s">
        <v>127</v>
      </c>
      <c r="DE12" s="674"/>
      <c r="DF12" s="674"/>
      <c r="DG12" s="674"/>
      <c r="DH12" s="674"/>
      <c r="DI12" s="674"/>
      <c r="DJ12" s="674"/>
      <c r="DK12" s="674"/>
      <c r="DL12" s="674"/>
      <c r="DM12" s="674"/>
      <c r="DN12" s="674"/>
      <c r="DO12" s="674"/>
      <c r="DP12" s="675"/>
      <c r="DQ12" s="670">
        <v>138317</v>
      </c>
      <c r="DR12" s="674"/>
      <c r="DS12" s="674"/>
      <c r="DT12" s="674"/>
      <c r="DU12" s="674"/>
      <c r="DV12" s="674"/>
      <c r="DW12" s="674"/>
      <c r="DX12" s="674"/>
      <c r="DY12" s="674"/>
      <c r="DZ12" s="674"/>
      <c r="EA12" s="674"/>
      <c r="EB12" s="674"/>
      <c r="EC12" s="691"/>
    </row>
    <row r="13" spans="2:143" ht="11.25" customHeight="1" x14ac:dyDescent="0.15">
      <c r="B13" s="645" t="s">
        <v>251</v>
      </c>
      <c r="C13" s="646"/>
      <c r="D13" s="646"/>
      <c r="E13" s="646"/>
      <c r="F13" s="646"/>
      <c r="G13" s="646"/>
      <c r="H13" s="646"/>
      <c r="I13" s="646"/>
      <c r="J13" s="646"/>
      <c r="K13" s="646"/>
      <c r="L13" s="646"/>
      <c r="M13" s="646"/>
      <c r="N13" s="646"/>
      <c r="O13" s="646"/>
      <c r="P13" s="646"/>
      <c r="Q13" s="647"/>
      <c r="R13" s="664" t="s">
        <v>127</v>
      </c>
      <c r="S13" s="674"/>
      <c r="T13" s="674"/>
      <c r="U13" s="674"/>
      <c r="V13" s="674"/>
      <c r="W13" s="674"/>
      <c r="X13" s="674"/>
      <c r="Y13" s="675"/>
      <c r="Z13" s="678" t="s">
        <v>127</v>
      </c>
      <c r="AA13" s="678"/>
      <c r="AB13" s="678"/>
      <c r="AC13" s="678"/>
      <c r="AD13" s="679" t="s">
        <v>127</v>
      </c>
      <c r="AE13" s="679"/>
      <c r="AF13" s="679"/>
      <c r="AG13" s="679"/>
      <c r="AH13" s="679"/>
      <c r="AI13" s="679"/>
      <c r="AJ13" s="679"/>
      <c r="AK13" s="679"/>
      <c r="AL13" s="667" t="s">
        <v>127</v>
      </c>
      <c r="AM13" s="676"/>
      <c r="AN13" s="676"/>
      <c r="AO13" s="680"/>
      <c r="AP13" s="645" t="s">
        <v>252</v>
      </c>
      <c r="AQ13" s="646"/>
      <c r="AR13" s="646"/>
      <c r="AS13" s="646"/>
      <c r="AT13" s="646"/>
      <c r="AU13" s="646"/>
      <c r="AV13" s="646"/>
      <c r="AW13" s="646"/>
      <c r="AX13" s="646"/>
      <c r="AY13" s="646"/>
      <c r="AZ13" s="646"/>
      <c r="BA13" s="646"/>
      <c r="BB13" s="646"/>
      <c r="BC13" s="646"/>
      <c r="BD13" s="646"/>
      <c r="BE13" s="646"/>
      <c r="BF13" s="647"/>
      <c r="BG13" s="664">
        <v>5527536</v>
      </c>
      <c r="BH13" s="674"/>
      <c r="BI13" s="674"/>
      <c r="BJ13" s="674"/>
      <c r="BK13" s="674"/>
      <c r="BL13" s="674"/>
      <c r="BM13" s="674"/>
      <c r="BN13" s="675"/>
      <c r="BO13" s="678">
        <v>36.799999999999997</v>
      </c>
      <c r="BP13" s="678"/>
      <c r="BQ13" s="678"/>
      <c r="BR13" s="678"/>
      <c r="BS13" s="679" t="s">
        <v>127</v>
      </c>
      <c r="BT13" s="679"/>
      <c r="BU13" s="679"/>
      <c r="BV13" s="679"/>
      <c r="BW13" s="679"/>
      <c r="BX13" s="679"/>
      <c r="BY13" s="679"/>
      <c r="BZ13" s="679"/>
      <c r="CA13" s="679"/>
      <c r="CB13" s="750"/>
      <c r="CD13" s="692" t="s">
        <v>253</v>
      </c>
      <c r="CE13" s="689"/>
      <c r="CF13" s="689"/>
      <c r="CG13" s="689"/>
      <c r="CH13" s="689"/>
      <c r="CI13" s="689"/>
      <c r="CJ13" s="689"/>
      <c r="CK13" s="689"/>
      <c r="CL13" s="689"/>
      <c r="CM13" s="689"/>
      <c r="CN13" s="689"/>
      <c r="CO13" s="689"/>
      <c r="CP13" s="689"/>
      <c r="CQ13" s="690"/>
      <c r="CR13" s="664">
        <v>3359957</v>
      </c>
      <c r="CS13" s="674"/>
      <c r="CT13" s="674"/>
      <c r="CU13" s="674"/>
      <c r="CV13" s="674"/>
      <c r="CW13" s="674"/>
      <c r="CX13" s="674"/>
      <c r="CY13" s="675"/>
      <c r="CZ13" s="678">
        <v>9.8000000000000007</v>
      </c>
      <c r="DA13" s="678"/>
      <c r="DB13" s="678"/>
      <c r="DC13" s="678"/>
      <c r="DD13" s="670">
        <v>1190365</v>
      </c>
      <c r="DE13" s="674"/>
      <c r="DF13" s="674"/>
      <c r="DG13" s="674"/>
      <c r="DH13" s="674"/>
      <c r="DI13" s="674"/>
      <c r="DJ13" s="674"/>
      <c r="DK13" s="674"/>
      <c r="DL13" s="674"/>
      <c r="DM13" s="674"/>
      <c r="DN13" s="674"/>
      <c r="DO13" s="674"/>
      <c r="DP13" s="675"/>
      <c r="DQ13" s="670">
        <v>2151651</v>
      </c>
      <c r="DR13" s="674"/>
      <c r="DS13" s="674"/>
      <c r="DT13" s="674"/>
      <c r="DU13" s="674"/>
      <c r="DV13" s="674"/>
      <c r="DW13" s="674"/>
      <c r="DX13" s="674"/>
      <c r="DY13" s="674"/>
      <c r="DZ13" s="674"/>
      <c r="EA13" s="674"/>
      <c r="EB13" s="674"/>
      <c r="EC13" s="691"/>
    </row>
    <row r="14" spans="2:143" ht="11.25" customHeight="1" x14ac:dyDescent="0.15">
      <c r="B14" s="645" t="s">
        <v>254</v>
      </c>
      <c r="C14" s="646"/>
      <c r="D14" s="646"/>
      <c r="E14" s="646"/>
      <c r="F14" s="646"/>
      <c r="G14" s="646"/>
      <c r="H14" s="646"/>
      <c r="I14" s="646"/>
      <c r="J14" s="646"/>
      <c r="K14" s="646"/>
      <c r="L14" s="646"/>
      <c r="M14" s="646"/>
      <c r="N14" s="646"/>
      <c r="O14" s="646"/>
      <c r="P14" s="646"/>
      <c r="Q14" s="647"/>
      <c r="R14" s="664" t="s">
        <v>127</v>
      </c>
      <c r="S14" s="674"/>
      <c r="T14" s="674"/>
      <c r="U14" s="674"/>
      <c r="V14" s="674"/>
      <c r="W14" s="674"/>
      <c r="X14" s="674"/>
      <c r="Y14" s="675"/>
      <c r="Z14" s="678" t="s">
        <v>127</v>
      </c>
      <c r="AA14" s="678"/>
      <c r="AB14" s="678"/>
      <c r="AC14" s="678"/>
      <c r="AD14" s="679" t="s">
        <v>127</v>
      </c>
      <c r="AE14" s="679"/>
      <c r="AF14" s="679"/>
      <c r="AG14" s="679"/>
      <c r="AH14" s="679"/>
      <c r="AI14" s="679"/>
      <c r="AJ14" s="679"/>
      <c r="AK14" s="679"/>
      <c r="AL14" s="667" t="s">
        <v>127</v>
      </c>
      <c r="AM14" s="676"/>
      <c r="AN14" s="676"/>
      <c r="AO14" s="680"/>
      <c r="AP14" s="645" t="s">
        <v>255</v>
      </c>
      <c r="AQ14" s="646"/>
      <c r="AR14" s="646"/>
      <c r="AS14" s="646"/>
      <c r="AT14" s="646"/>
      <c r="AU14" s="646"/>
      <c r="AV14" s="646"/>
      <c r="AW14" s="646"/>
      <c r="AX14" s="646"/>
      <c r="AY14" s="646"/>
      <c r="AZ14" s="646"/>
      <c r="BA14" s="646"/>
      <c r="BB14" s="646"/>
      <c r="BC14" s="646"/>
      <c r="BD14" s="646"/>
      <c r="BE14" s="646"/>
      <c r="BF14" s="647"/>
      <c r="BG14" s="664">
        <v>53792</v>
      </c>
      <c r="BH14" s="674"/>
      <c r="BI14" s="674"/>
      <c r="BJ14" s="674"/>
      <c r="BK14" s="674"/>
      <c r="BL14" s="674"/>
      <c r="BM14" s="674"/>
      <c r="BN14" s="675"/>
      <c r="BO14" s="678">
        <v>0.4</v>
      </c>
      <c r="BP14" s="678"/>
      <c r="BQ14" s="678"/>
      <c r="BR14" s="678"/>
      <c r="BS14" s="679" t="s">
        <v>127</v>
      </c>
      <c r="BT14" s="679"/>
      <c r="BU14" s="679"/>
      <c r="BV14" s="679"/>
      <c r="BW14" s="679"/>
      <c r="BX14" s="679"/>
      <c r="BY14" s="679"/>
      <c r="BZ14" s="679"/>
      <c r="CA14" s="679"/>
      <c r="CB14" s="750"/>
      <c r="CD14" s="692" t="s">
        <v>256</v>
      </c>
      <c r="CE14" s="689"/>
      <c r="CF14" s="689"/>
      <c r="CG14" s="689"/>
      <c r="CH14" s="689"/>
      <c r="CI14" s="689"/>
      <c r="CJ14" s="689"/>
      <c r="CK14" s="689"/>
      <c r="CL14" s="689"/>
      <c r="CM14" s="689"/>
      <c r="CN14" s="689"/>
      <c r="CO14" s="689"/>
      <c r="CP14" s="689"/>
      <c r="CQ14" s="690"/>
      <c r="CR14" s="664">
        <v>1150404</v>
      </c>
      <c r="CS14" s="674"/>
      <c r="CT14" s="674"/>
      <c r="CU14" s="674"/>
      <c r="CV14" s="674"/>
      <c r="CW14" s="674"/>
      <c r="CX14" s="674"/>
      <c r="CY14" s="675"/>
      <c r="CZ14" s="678">
        <v>3.4</v>
      </c>
      <c r="DA14" s="678"/>
      <c r="DB14" s="678"/>
      <c r="DC14" s="678"/>
      <c r="DD14" s="670">
        <v>20352</v>
      </c>
      <c r="DE14" s="674"/>
      <c r="DF14" s="674"/>
      <c r="DG14" s="674"/>
      <c r="DH14" s="674"/>
      <c r="DI14" s="674"/>
      <c r="DJ14" s="674"/>
      <c r="DK14" s="674"/>
      <c r="DL14" s="674"/>
      <c r="DM14" s="674"/>
      <c r="DN14" s="674"/>
      <c r="DO14" s="674"/>
      <c r="DP14" s="675"/>
      <c r="DQ14" s="670">
        <v>680168</v>
      </c>
      <c r="DR14" s="674"/>
      <c r="DS14" s="674"/>
      <c r="DT14" s="674"/>
      <c r="DU14" s="674"/>
      <c r="DV14" s="674"/>
      <c r="DW14" s="674"/>
      <c r="DX14" s="674"/>
      <c r="DY14" s="674"/>
      <c r="DZ14" s="674"/>
      <c r="EA14" s="674"/>
      <c r="EB14" s="674"/>
      <c r="EC14" s="691"/>
    </row>
    <row r="15" spans="2:143" ht="11.25" customHeight="1" x14ac:dyDescent="0.15">
      <c r="B15" s="645" t="s">
        <v>257</v>
      </c>
      <c r="C15" s="646"/>
      <c r="D15" s="646"/>
      <c r="E15" s="646"/>
      <c r="F15" s="646"/>
      <c r="G15" s="646"/>
      <c r="H15" s="646"/>
      <c r="I15" s="646"/>
      <c r="J15" s="646"/>
      <c r="K15" s="646"/>
      <c r="L15" s="646"/>
      <c r="M15" s="646"/>
      <c r="N15" s="646"/>
      <c r="O15" s="646"/>
      <c r="P15" s="646"/>
      <c r="Q15" s="647"/>
      <c r="R15" s="664" t="s">
        <v>127</v>
      </c>
      <c r="S15" s="674"/>
      <c r="T15" s="674"/>
      <c r="U15" s="674"/>
      <c r="V15" s="674"/>
      <c r="W15" s="674"/>
      <c r="X15" s="674"/>
      <c r="Y15" s="675"/>
      <c r="Z15" s="678" t="s">
        <v>127</v>
      </c>
      <c r="AA15" s="678"/>
      <c r="AB15" s="678"/>
      <c r="AC15" s="678"/>
      <c r="AD15" s="679" t="s">
        <v>127</v>
      </c>
      <c r="AE15" s="679"/>
      <c r="AF15" s="679"/>
      <c r="AG15" s="679"/>
      <c r="AH15" s="679"/>
      <c r="AI15" s="679"/>
      <c r="AJ15" s="679"/>
      <c r="AK15" s="679"/>
      <c r="AL15" s="667" t="s">
        <v>127</v>
      </c>
      <c r="AM15" s="676"/>
      <c r="AN15" s="676"/>
      <c r="AO15" s="680"/>
      <c r="AP15" s="645" t="s">
        <v>258</v>
      </c>
      <c r="AQ15" s="646"/>
      <c r="AR15" s="646"/>
      <c r="AS15" s="646"/>
      <c r="AT15" s="646"/>
      <c r="AU15" s="646"/>
      <c r="AV15" s="646"/>
      <c r="AW15" s="646"/>
      <c r="AX15" s="646"/>
      <c r="AY15" s="646"/>
      <c r="AZ15" s="646"/>
      <c r="BA15" s="646"/>
      <c r="BB15" s="646"/>
      <c r="BC15" s="646"/>
      <c r="BD15" s="646"/>
      <c r="BE15" s="646"/>
      <c r="BF15" s="647"/>
      <c r="BG15" s="664">
        <v>419198</v>
      </c>
      <c r="BH15" s="674"/>
      <c r="BI15" s="674"/>
      <c r="BJ15" s="674"/>
      <c r="BK15" s="674"/>
      <c r="BL15" s="674"/>
      <c r="BM15" s="674"/>
      <c r="BN15" s="675"/>
      <c r="BO15" s="678">
        <v>2.8</v>
      </c>
      <c r="BP15" s="678"/>
      <c r="BQ15" s="678"/>
      <c r="BR15" s="678"/>
      <c r="BS15" s="679" t="s">
        <v>127</v>
      </c>
      <c r="BT15" s="679"/>
      <c r="BU15" s="679"/>
      <c r="BV15" s="679"/>
      <c r="BW15" s="679"/>
      <c r="BX15" s="679"/>
      <c r="BY15" s="679"/>
      <c r="BZ15" s="679"/>
      <c r="CA15" s="679"/>
      <c r="CB15" s="750"/>
      <c r="CD15" s="692" t="s">
        <v>259</v>
      </c>
      <c r="CE15" s="689"/>
      <c r="CF15" s="689"/>
      <c r="CG15" s="689"/>
      <c r="CH15" s="689"/>
      <c r="CI15" s="689"/>
      <c r="CJ15" s="689"/>
      <c r="CK15" s="689"/>
      <c r="CL15" s="689"/>
      <c r="CM15" s="689"/>
      <c r="CN15" s="689"/>
      <c r="CO15" s="689"/>
      <c r="CP15" s="689"/>
      <c r="CQ15" s="690"/>
      <c r="CR15" s="664">
        <v>3563163</v>
      </c>
      <c r="CS15" s="674"/>
      <c r="CT15" s="674"/>
      <c r="CU15" s="674"/>
      <c r="CV15" s="674"/>
      <c r="CW15" s="674"/>
      <c r="CX15" s="674"/>
      <c r="CY15" s="675"/>
      <c r="CZ15" s="678">
        <v>10.4</v>
      </c>
      <c r="DA15" s="678"/>
      <c r="DB15" s="678"/>
      <c r="DC15" s="678"/>
      <c r="DD15" s="670">
        <v>572376</v>
      </c>
      <c r="DE15" s="674"/>
      <c r="DF15" s="674"/>
      <c r="DG15" s="674"/>
      <c r="DH15" s="674"/>
      <c r="DI15" s="674"/>
      <c r="DJ15" s="674"/>
      <c r="DK15" s="674"/>
      <c r="DL15" s="674"/>
      <c r="DM15" s="674"/>
      <c r="DN15" s="674"/>
      <c r="DO15" s="674"/>
      <c r="DP15" s="675"/>
      <c r="DQ15" s="670">
        <v>2477386</v>
      </c>
      <c r="DR15" s="674"/>
      <c r="DS15" s="674"/>
      <c r="DT15" s="674"/>
      <c r="DU15" s="674"/>
      <c r="DV15" s="674"/>
      <c r="DW15" s="674"/>
      <c r="DX15" s="674"/>
      <c r="DY15" s="674"/>
      <c r="DZ15" s="674"/>
      <c r="EA15" s="674"/>
      <c r="EB15" s="674"/>
      <c r="EC15" s="691"/>
    </row>
    <row r="16" spans="2:143" ht="11.25" customHeight="1" x14ac:dyDescent="0.15">
      <c r="B16" s="645" t="s">
        <v>260</v>
      </c>
      <c r="C16" s="646"/>
      <c r="D16" s="646"/>
      <c r="E16" s="646"/>
      <c r="F16" s="646"/>
      <c r="G16" s="646"/>
      <c r="H16" s="646"/>
      <c r="I16" s="646"/>
      <c r="J16" s="646"/>
      <c r="K16" s="646"/>
      <c r="L16" s="646"/>
      <c r="M16" s="646"/>
      <c r="N16" s="646"/>
      <c r="O16" s="646"/>
      <c r="P16" s="646"/>
      <c r="Q16" s="647"/>
      <c r="R16" s="664">
        <v>26896</v>
      </c>
      <c r="S16" s="674"/>
      <c r="T16" s="674"/>
      <c r="U16" s="674"/>
      <c r="V16" s="674"/>
      <c r="W16" s="674"/>
      <c r="X16" s="674"/>
      <c r="Y16" s="675"/>
      <c r="Z16" s="678">
        <v>0.1</v>
      </c>
      <c r="AA16" s="678"/>
      <c r="AB16" s="678"/>
      <c r="AC16" s="678"/>
      <c r="AD16" s="679">
        <v>26896</v>
      </c>
      <c r="AE16" s="679"/>
      <c r="AF16" s="679"/>
      <c r="AG16" s="679"/>
      <c r="AH16" s="679"/>
      <c r="AI16" s="679"/>
      <c r="AJ16" s="679"/>
      <c r="AK16" s="679"/>
      <c r="AL16" s="667">
        <v>0.2</v>
      </c>
      <c r="AM16" s="676"/>
      <c r="AN16" s="676"/>
      <c r="AO16" s="680"/>
      <c r="AP16" s="645" t="s">
        <v>261</v>
      </c>
      <c r="AQ16" s="646"/>
      <c r="AR16" s="646"/>
      <c r="AS16" s="646"/>
      <c r="AT16" s="646"/>
      <c r="AU16" s="646"/>
      <c r="AV16" s="646"/>
      <c r="AW16" s="646"/>
      <c r="AX16" s="646"/>
      <c r="AY16" s="646"/>
      <c r="AZ16" s="646"/>
      <c r="BA16" s="646"/>
      <c r="BB16" s="646"/>
      <c r="BC16" s="646"/>
      <c r="BD16" s="646"/>
      <c r="BE16" s="646"/>
      <c r="BF16" s="647"/>
      <c r="BG16" s="664" t="s">
        <v>127</v>
      </c>
      <c r="BH16" s="674"/>
      <c r="BI16" s="674"/>
      <c r="BJ16" s="674"/>
      <c r="BK16" s="674"/>
      <c r="BL16" s="674"/>
      <c r="BM16" s="674"/>
      <c r="BN16" s="675"/>
      <c r="BO16" s="678" t="s">
        <v>127</v>
      </c>
      <c r="BP16" s="678"/>
      <c r="BQ16" s="678"/>
      <c r="BR16" s="678"/>
      <c r="BS16" s="679" t="s">
        <v>127</v>
      </c>
      <c r="BT16" s="679"/>
      <c r="BU16" s="679"/>
      <c r="BV16" s="679"/>
      <c r="BW16" s="679"/>
      <c r="BX16" s="679"/>
      <c r="BY16" s="679"/>
      <c r="BZ16" s="679"/>
      <c r="CA16" s="679"/>
      <c r="CB16" s="750"/>
      <c r="CD16" s="692" t="s">
        <v>262</v>
      </c>
      <c r="CE16" s="689"/>
      <c r="CF16" s="689"/>
      <c r="CG16" s="689"/>
      <c r="CH16" s="689"/>
      <c r="CI16" s="689"/>
      <c r="CJ16" s="689"/>
      <c r="CK16" s="689"/>
      <c r="CL16" s="689"/>
      <c r="CM16" s="689"/>
      <c r="CN16" s="689"/>
      <c r="CO16" s="689"/>
      <c r="CP16" s="689"/>
      <c r="CQ16" s="690"/>
      <c r="CR16" s="664" t="s">
        <v>127</v>
      </c>
      <c r="CS16" s="674"/>
      <c r="CT16" s="674"/>
      <c r="CU16" s="674"/>
      <c r="CV16" s="674"/>
      <c r="CW16" s="674"/>
      <c r="CX16" s="674"/>
      <c r="CY16" s="675"/>
      <c r="CZ16" s="678" t="s">
        <v>127</v>
      </c>
      <c r="DA16" s="678"/>
      <c r="DB16" s="678"/>
      <c r="DC16" s="678"/>
      <c r="DD16" s="670" t="s">
        <v>127</v>
      </c>
      <c r="DE16" s="674"/>
      <c r="DF16" s="674"/>
      <c r="DG16" s="674"/>
      <c r="DH16" s="674"/>
      <c r="DI16" s="674"/>
      <c r="DJ16" s="674"/>
      <c r="DK16" s="674"/>
      <c r="DL16" s="674"/>
      <c r="DM16" s="674"/>
      <c r="DN16" s="674"/>
      <c r="DO16" s="674"/>
      <c r="DP16" s="675"/>
      <c r="DQ16" s="670" t="s">
        <v>127</v>
      </c>
      <c r="DR16" s="674"/>
      <c r="DS16" s="674"/>
      <c r="DT16" s="674"/>
      <c r="DU16" s="674"/>
      <c r="DV16" s="674"/>
      <c r="DW16" s="674"/>
      <c r="DX16" s="674"/>
      <c r="DY16" s="674"/>
      <c r="DZ16" s="674"/>
      <c r="EA16" s="674"/>
      <c r="EB16" s="674"/>
      <c r="EC16" s="691"/>
    </row>
    <row r="17" spans="2:133" ht="11.25" customHeight="1" x14ac:dyDescent="0.15">
      <c r="B17" s="645" t="s">
        <v>263</v>
      </c>
      <c r="C17" s="646"/>
      <c r="D17" s="646"/>
      <c r="E17" s="646"/>
      <c r="F17" s="646"/>
      <c r="G17" s="646"/>
      <c r="H17" s="646"/>
      <c r="I17" s="646"/>
      <c r="J17" s="646"/>
      <c r="K17" s="646"/>
      <c r="L17" s="646"/>
      <c r="M17" s="646"/>
      <c r="N17" s="646"/>
      <c r="O17" s="646"/>
      <c r="P17" s="646"/>
      <c r="Q17" s="647"/>
      <c r="R17" s="664">
        <v>126151</v>
      </c>
      <c r="S17" s="674"/>
      <c r="T17" s="674"/>
      <c r="U17" s="674"/>
      <c r="V17" s="674"/>
      <c r="W17" s="674"/>
      <c r="X17" s="674"/>
      <c r="Y17" s="675"/>
      <c r="Z17" s="678">
        <v>0.4</v>
      </c>
      <c r="AA17" s="678"/>
      <c r="AB17" s="678"/>
      <c r="AC17" s="678"/>
      <c r="AD17" s="679">
        <v>126151</v>
      </c>
      <c r="AE17" s="679"/>
      <c r="AF17" s="679"/>
      <c r="AG17" s="679"/>
      <c r="AH17" s="679"/>
      <c r="AI17" s="679"/>
      <c r="AJ17" s="679"/>
      <c r="AK17" s="679"/>
      <c r="AL17" s="667">
        <v>0.7</v>
      </c>
      <c r="AM17" s="676"/>
      <c r="AN17" s="676"/>
      <c r="AO17" s="680"/>
      <c r="AP17" s="645" t="s">
        <v>264</v>
      </c>
      <c r="AQ17" s="646"/>
      <c r="AR17" s="646"/>
      <c r="AS17" s="646"/>
      <c r="AT17" s="646"/>
      <c r="AU17" s="646"/>
      <c r="AV17" s="646"/>
      <c r="AW17" s="646"/>
      <c r="AX17" s="646"/>
      <c r="AY17" s="646"/>
      <c r="AZ17" s="646"/>
      <c r="BA17" s="646"/>
      <c r="BB17" s="646"/>
      <c r="BC17" s="646"/>
      <c r="BD17" s="646"/>
      <c r="BE17" s="646"/>
      <c r="BF17" s="647"/>
      <c r="BG17" s="664" t="s">
        <v>127</v>
      </c>
      <c r="BH17" s="674"/>
      <c r="BI17" s="674"/>
      <c r="BJ17" s="674"/>
      <c r="BK17" s="674"/>
      <c r="BL17" s="674"/>
      <c r="BM17" s="674"/>
      <c r="BN17" s="675"/>
      <c r="BO17" s="678" t="s">
        <v>127</v>
      </c>
      <c r="BP17" s="678"/>
      <c r="BQ17" s="678"/>
      <c r="BR17" s="678"/>
      <c r="BS17" s="679" t="s">
        <v>127</v>
      </c>
      <c r="BT17" s="679"/>
      <c r="BU17" s="679"/>
      <c r="BV17" s="679"/>
      <c r="BW17" s="679"/>
      <c r="BX17" s="679"/>
      <c r="BY17" s="679"/>
      <c r="BZ17" s="679"/>
      <c r="CA17" s="679"/>
      <c r="CB17" s="750"/>
      <c r="CD17" s="692" t="s">
        <v>265</v>
      </c>
      <c r="CE17" s="689"/>
      <c r="CF17" s="689"/>
      <c r="CG17" s="689"/>
      <c r="CH17" s="689"/>
      <c r="CI17" s="689"/>
      <c r="CJ17" s="689"/>
      <c r="CK17" s="689"/>
      <c r="CL17" s="689"/>
      <c r="CM17" s="689"/>
      <c r="CN17" s="689"/>
      <c r="CO17" s="689"/>
      <c r="CP17" s="689"/>
      <c r="CQ17" s="690"/>
      <c r="CR17" s="664">
        <v>1704800</v>
      </c>
      <c r="CS17" s="674"/>
      <c r="CT17" s="674"/>
      <c r="CU17" s="674"/>
      <c r="CV17" s="674"/>
      <c r="CW17" s="674"/>
      <c r="CX17" s="674"/>
      <c r="CY17" s="675"/>
      <c r="CZ17" s="678">
        <v>5</v>
      </c>
      <c r="DA17" s="678"/>
      <c r="DB17" s="678"/>
      <c r="DC17" s="678"/>
      <c r="DD17" s="670" t="s">
        <v>127</v>
      </c>
      <c r="DE17" s="674"/>
      <c r="DF17" s="674"/>
      <c r="DG17" s="674"/>
      <c r="DH17" s="674"/>
      <c r="DI17" s="674"/>
      <c r="DJ17" s="674"/>
      <c r="DK17" s="674"/>
      <c r="DL17" s="674"/>
      <c r="DM17" s="674"/>
      <c r="DN17" s="674"/>
      <c r="DO17" s="674"/>
      <c r="DP17" s="675"/>
      <c r="DQ17" s="670">
        <v>1704800</v>
      </c>
      <c r="DR17" s="674"/>
      <c r="DS17" s="674"/>
      <c r="DT17" s="674"/>
      <c r="DU17" s="674"/>
      <c r="DV17" s="674"/>
      <c r="DW17" s="674"/>
      <c r="DX17" s="674"/>
      <c r="DY17" s="674"/>
      <c r="DZ17" s="674"/>
      <c r="EA17" s="674"/>
      <c r="EB17" s="674"/>
      <c r="EC17" s="691"/>
    </row>
    <row r="18" spans="2:133" ht="11.25" customHeight="1" x14ac:dyDescent="0.15">
      <c r="B18" s="645" t="s">
        <v>266</v>
      </c>
      <c r="C18" s="646"/>
      <c r="D18" s="646"/>
      <c r="E18" s="646"/>
      <c r="F18" s="646"/>
      <c r="G18" s="646"/>
      <c r="H18" s="646"/>
      <c r="I18" s="646"/>
      <c r="J18" s="646"/>
      <c r="K18" s="646"/>
      <c r="L18" s="646"/>
      <c r="M18" s="646"/>
      <c r="N18" s="646"/>
      <c r="O18" s="646"/>
      <c r="P18" s="646"/>
      <c r="Q18" s="647"/>
      <c r="R18" s="664">
        <v>116604</v>
      </c>
      <c r="S18" s="674"/>
      <c r="T18" s="674"/>
      <c r="U18" s="674"/>
      <c r="V18" s="674"/>
      <c r="W18" s="674"/>
      <c r="X18" s="674"/>
      <c r="Y18" s="675"/>
      <c r="Z18" s="678">
        <v>0.3</v>
      </c>
      <c r="AA18" s="678"/>
      <c r="AB18" s="678"/>
      <c r="AC18" s="678"/>
      <c r="AD18" s="679">
        <v>110452</v>
      </c>
      <c r="AE18" s="679"/>
      <c r="AF18" s="679"/>
      <c r="AG18" s="679"/>
      <c r="AH18" s="679"/>
      <c r="AI18" s="679"/>
      <c r="AJ18" s="679"/>
      <c r="AK18" s="679"/>
      <c r="AL18" s="667">
        <v>0.60000002384185791</v>
      </c>
      <c r="AM18" s="676"/>
      <c r="AN18" s="676"/>
      <c r="AO18" s="680"/>
      <c r="AP18" s="645" t="s">
        <v>267</v>
      </c>
      <c r="AQ18" s="646"/>
      <c r="AR18" s="646"/>
      <c r="AS18" s="646"/>
      <c r="AT18" s="646"/>
      <c r="AU18" s="646"/>
      <c r="AV18" s="646"/>
      <c r="AW18" s="646"/>
      <c r="AX18" s="646"/>
      <c r="AY18" s="646"/>
      <c r="AZ18" s="646"/>
      <c r="BA18" s="646"/>
      <c r="BB18" s="646"/>
      <c r="BC18" s="646"/>
      <c r="BD18" s="646"/>
      <c r="BE18" s="646"/>
      <c r="BF18" s="647"/>
      <c r="BG18" s="664" t="s">
        <v>127</v>
      </c>
      <c r="BH18" s="674"/>
      <c r="BI18" s="674"/>
      <c r="BJ18" s="674"/>
      <c r="BK18" s="674"/>
      <c r="BL18" s="674"/>
      <c r="BM18" s="674"/>
      <c r="BN18" s="675"/>
      <c r="BO18" s="678" t="s">
        <v>127</v>
      </c>
      <c r="BP18" s="678"/>
      <c r="BQ18" s="678"/>
      <c r="BR18" s="678"/>
      <c r="BS18" s="679" t="s">
        <v>127</v>
      </c>
      <c r="BT18" s="679"/>
      <c r="BU18" s="679"/>
      <c r="BV18" s="679"/>
      <c r="BW18" s="679"/>
      <c r="BX18" s="679"/>
      <c r="BY18" s="679"/>
      <c r="BZ18" s="679"/>
      <c r="CA18" s="679"/>
      <c r="CB18" s="750"/>
      <c r="CD18" s="692" t="s">
        <v>268</v>
      </c>
      <c r="CE18" s="689"/>
      <c r="CF18" s="689"/>
      <c r="CG18" s="689"/>
      <c r="CH18" s="689"/>
      <c r="CI18" s="689"/>
      <c r="CJ18" s="689"/>
      <c r="CK18" s="689"/>
      <c r="CL18" s="689"/>
      <c r="CM18" s="689"/>
      <c r="CN18" s="689"/>
      <c r="CO18" s="689"/>
      <c r="CP18" s="689"/>
      <c r="CQ18" s="690"/>
      <c r="CR18" s="664" t="s">
        <v>127</v>
      </c>
      <c r="CS18" s="674"/>
      <c r="CT18" s="674"/>
      <c r="CU18" s="674"/>
      <c r="CV18" s="674"/>
      <c r="CW18" s="674"/>
      <c r="CX18" s="674"/>
      <c r="CY18" s="675"/>
      <c r="CZ18" s="678" t="s">
        <v>127</v>
      </c>
      <c r="DA18" s="678"/>
      <c r="DB18" s="678"/>
      <c r="DC18" s="678"/>
      <c r="DD18" s="670" t="s">
        <v>127</v>
      </c>
      <c r="DE18" s="674"/>
      <c r="DF18" s="674"/>
      <c r="DG18" s="674"/>
      <c r="DH18" s="674"/>
      <c r="DI18" s="674"/>
      <c r="DJ18" s="674"/>
      <c r="DK18" s="674"/>
      <c r="DL18" s="674"/>
      <c r="DM18" s="674"/>
      <c r="DN18" s="674"/>
      <c r="DO18" s="674"/>
      <c r="DP18" s="675"/>
      <c r="DQ18" s="670" t="s">
        <v>127</v>
      </c>
      <c r="DR18" s="674"/>
      <c r="DS18" s="674"/>
      <c r="DT18" s="674"/>
      <c r="DU18" s="674"/>
      <c r="DV18" s="674"/>
      <c r="DW18" s="674"/>
      <c r="DX18" s="674"/>
      <c r="DY18" s="674"/>
      <c r="DZ18" s="674"/>
      <c r="EA18" s="674"/>
      <c r="EB18" s="674"/>
      <c r="EC18" s="691"/>
    </row>
    <row r="19" spans="2:133" ht="11.25" customHeight="1" x14ac:dyDescent="0.15">
      <c r="B19" s="645" t="s">
        <v>269</v>
      </c>
      <c r="C19" s="646"/>
      <c r="D19" s="646"/>
      <c r="E19" s="646"/>
      <c r="F19" s="646"/>
      <c r="G19" s="646"/>
      <c r="H19" s="646"/>
      <c r="I19" s="646"/>
      <c r="J19" s="646"/>
      <c r="K19" s="646"/>
      <c r="L19" s="646"/>
      <c r="M19" s="646"/>
      <c r="N19" s="646"/>
      <c r="O19" s="646"/>
      <c r="P19" s="646"/>
      <c r="Q19" s="647"/>
      <c r="R19" s="664">
        <v>52851</v>
      </c>
      <c r="S19" s="674"/>
      <c r="T19" s="674"/>
      <c r="U19" s="674"/>
      <c r="V19" s="674"/>
      <c r="W19" s="674"/>
      <c r="X19" s="674"/>
      <c r="Y19" s="675"/>
      <c r="Z19" s="678">
        <v>0.1</v>
      </c>
      <c r="AA19" s="678"/>
      <c r="AB19" s="678"/>
      <c r="AC19" s="678"/>
      <c r="AD19" s="679">
        <v>52851</v>
      </c>
      <c r="AE19" s="679"/>
      <c r="AF19" s="679"/>
      <c r="AG19" s="679"/>
      <c r="AH19" s="679"/>
      <c r="AI19" s="679"/>
      <c r="AJ19" s="679"/>
      <c r="AK19" s="679"/>
      <c r="AL19" s="667">
        <v>0.3</v>
      </c>
      <c r="AM19" s="676"/>
      <c r="AN19" s="676"/>
      <c r="AO19" s="680"/>
      <c r="AP19" s="645" t="s">
        <v>270</v>
      </c>
      <c r="AQ19" s="646"/>
      <c r="AR19" s="646"/>
      <c r="AS19" s="646"/>
      <c r="AT19" s="646"/>
      <c r="AU19" s="646"/>
      <c r="AV19" s="646"/>
      <c r="AW19" s="646"/>
      <c r="AX19" s="646"/>
      <c r="AY19" s="646"/>
      <c r="AZ19" s="646"/>
      <c r="BA19" s="646"/>
      <c r="BB19" s="646"/>
      <c r="BC19" s="646"/>
      <c r="BD19" s="646"/>
      <c r="BE19" s="646"/>
      <c r="BF19" s="647"/>
      <c r="BG19" s="664">
        <v>1182421</v>
      </c>
      <c r="BH19" s="674"/>
      <c r="BI19" s="674"/>
      <c r="BJ19" s="674"/>
      <c r="BK19" s="674"/>
      <c r="BL19" s="674"/>
      <c r="BM19" s="674"/>
      <c r="BN19" s="675"/>
      <c r="BO19" s="678">
        <v>7.9</v>
      </c>
      <c r="BP19" s="678"/>
      <c r="BQ19" s="678"/>
      <c r="BR19" s="678"/>
      <c r="BS19" s="679" t="s">
        <v>127</v>
      </c>
      <c r="BT19" s="679"/>
      <c r="BU19" s="679"/>
      <c r="BV19" s="679"/>
      <c r="BW19" s="679"/>
      <c r="BX19" s="679"/>
      <c r="BY19" s="679"/>
      <c r="BZ19" s="679"/>
      <c r="CA19" s="679"/>
      <c r="CB19" s="750"/>
      <c r="CD19" s="692" t="s">
        <v>271</v>
      </c>
      <c r="CE19" s="689"/>
      <c r="CF19" s="689"/>
      <c r="CG19" s="689"/>
      <c r="CH19" s="689"/>
      <c r="CI19" s="689"/>
      <c r="CJ19" s="689"/>
      <c r="CK19" s="689"/>
      <c r="CL19" s="689"/>
      <c r="CM19" s="689"/>
      <c r="CN19" s="689"/>
      <c r="CO19" s="689"/>
      <c r="CP19" s="689"/>
      <c r="CQ19" s="690"/>
      <c r="CR19" s="664" t="s">
        <v>127</v>
      </c>
      <c r="CS19" s="674"/>
      <c r="CT19" s="674"/>
      <c r="CU19" s="674"/>
      <c r="CV19" s="674"/>
      <c r="CW19" s="674"/>
      <c r="CX19" s="674"/>
      <c r="CY19" s="675"/>
      <c r="CZ19" s="678" t="s">
        <v>127</v>
      </c>
      <c r="DA19" s="678"/>
      <c r="DB19" s="678"/>
      <c r="DC19" s="678"/>
      <c r="DD19" s="670" t="s">
        <v>127</v>
      </c>
      <c r="DE19" s="674"/>
      <c r="DF19" s="674"/>
      <c r="DG19" s="674"/>
      <c r="DH19" s="674"/>
      <c r="DI19" s="674"/>
      <c r="DJ19" s="674"/>
      <c r="DK19" s="674"/>
      <c r="DL19" s="674"/>
      <c r="DM19" s="674"/>
      <c r="DN19" s="674"/>
      <c r="DO19" s="674"/>
      <c r="DP19" s="675"/>
      <c r="DQ19" s="670" t="s">
        <v>127</v>
      </c>
      <c r="DR19" s="674"/>
      <c r="DS19" s="674"/>
      <c r="DT19" s="674"/>
      <c r="DU19" s="674"/>
      <c r="DV19" s="674"/>
      <c r="DW19" s="674"/>
      <c r="DX19" s="674"/>
      <c r="DY19" s="674"/>
      <c r="DZ19" s="674"/>
      <c r="EA19" s="674"/>
      <c r="EB19" s="674"/>
      <c r="EC19" s="691"/>
    </row>
    <row r="20" spans="2:133" ht="11.25" customHeight="1" x14ac:dyDescent="0.15">
      <c r="B20" s="645" t="s">
        <v>272</v>
      </c>
      <c r="C20" s="646"/>
      <c r="D20" s="646"/>
      <c r="E20" s="646"/>
      <c r="F20" s="646"/>
      <c r="G20" s="646"/>
      <c r="H20" s="646"/>
      <c r="I20" s="646"/>
      <c r="J20" s="646"/>
      <c r="K20" s="646"/>
      <c r="L20" s="646"/>
      <c r="M20" s="646"/>
      <c r="N20" s="646"/>
      <c r="O20" s="646"/>
      <c r="P20" s="646"/>
      <c r="Q20" s="647"/>
      <c r="R20" s="664">
        <v>7592</v>
      </c>
      <c r="S20" s="674"/>
      <c r="T20" s="674"/>
      <c r="U20" s="674"/>
      <c r="V20" s="674"/>
      <c r="W20" s="674"/>
      <c r="X20" s="674"/>
      <c r="Y20" s="675"/>
      <c r="Z20" s="678">
        <v>0</v>
      </c>
      <c r="AA20" s="678"/>
      <c r="AB20" s="678"/>
      <c r="AC20" s="678"/>
      <c r="AD20" s="679">
        <v>7592</v>
      </c>
      <c r="AE20" s="679"/>
      <c r="AF20" s="679"/>
      <c r="AG20" s="679"/>
      <c r="AH20" s="679"/>
      <c r="AI20" s="679"/>
      <c r="AJ20" s="679"/>
      <c r="AK20" s="679"/>
      <c r="AL20" s="667">
        <v>0</v>
      </c>
      <c r="AM20" s="676"/>
      <c r="AN20" s="676"/>
      <c r="AO20" s="680"/>
      <c r="AP20" s="645" t="s">
        <v>273</v>
      </c>
      <c r="AQ20" s="646"/>
      <c r="AR20" s="646"/>
      <c r="AS20" s="646"/>
      <c r="AT20" s="646"/>
      <c r="AU20" s="646"/>
      <c r="AV20" s="646"/>
      <c r="AW20" s="646"/>
      <c r="AX20" s="646"/>
      <c r="AY20" s="646"/>
      <c r="AZ20" s="646"/>
      <c r="BA20" s="646"/>
      <c r="BB20" s="646"/>
      <c r="BC20" s="646"/>
      <c r="BD20" s="646"/>
      <c r="BE20" s="646"/>
      <c r="BF20" s="647"/>
      <c r="BG20" s="664">
        <v>1182421</v>
      </c>
      <c r="BH20" s="674"/>
      <c r="BI20" s="674"/>
      <c r="BJ20" s="674"/>
      <c r="BK20" s="674"/>
      <c r="BL20" s="674"/>
      <c r="BM20" s="674"/>
      <c r="BN20" s="675"/>
      <c r="BO20" s="678">
        <v>7.9</v>
      </c>
      <c r="BP20" s="678"/>
      <c r="BQ20" s="678"/>
      <c r="BR20" s="678"/>
      <c r="BS20" s="679" t="s">
        <v>127</v>
      </c>
      <c r="BT20" s="679"/>
      <c r="BU20" s="679"/>
      <c r="BV20" s="679"/>
      <c r="BW20" s="679"/>
      <c r="BX20" s="679"/>
      <c r="BY20" s="679"/>
      <c r="BZ20" s="679"/>
      <c r="CA20" s="679"/>
      <c r="CB20" s="750"/>
      <c r="CD20" s="692" t="s">
        <v>274</v>
      </c>
      <c r="CE20" s="689"/>
      <c r="CF20" s="689"/>
      <c r="CG20" s="689"/>
      <c r="CH20" s="689"/>
      <c r="CI20" s="689"/>
      <c r="CJ20" s="689"/>
      <c r="CK20" s="689"/>
      <c r="CL20" s="689"/>
      <c r="CM20" s="689"/>
      <c r="CN20" s="689"/>
      <c r="CO20" s="689"/>
      <c r="CP20" s="689"/>
      <c r="CQ20" s="690"/>
      <c r="CR20" s="664">
        <v>34182290</v>
      </c>
      <c r="CS20" s="674"/>
      <c r="CT20" s="674"/>
      <c r="CU20" s="674"/>
      <c r="CV20" s="674"/>
      <c r="CW20" s="674"/>
      <c r="CX20" s="674"/>
      <c r="CY20" s="675"/>
      <c r="CZ20" s="678">
        <v>100</v>
      </c>
      <c r="DA20" s="678"/>
      <c r="DB20" s="678"/>
      <c r="DC20" s="678"/>
      <c r="DD20" s="670">
        <v>1819469</v>
      </c>
      <c r="DE20" s="674"/>
      <c r="DF20" s="674"/>
      <c r="DG20" s="674"/>
      <c r="DH20" s="674"/>
      <c r="DI20" s="674"/>
      <c r="DJ20" s="674"/>
      <c r="DK20" s="674"/>
      <c r="DL20" s="674"/>
      <c r="DM20" s="674"/>
      <c r="DN20" s="674"/>
      <c r="DO20" s="674"/>
      <c r="DP20" s="675"/>
      <c r="DQ20" s="670">
        <v>18966704</v>
      </c>
      <c r="DR20" s="674"/>
      <c r="DS20" s="674"/>
      <c r="DT20" s="674"/>
      <c r="DU20" s="674"/>
      <c r="DV20" s="674"/>
      <c r="DW20" s="674"/>
      <c r="DX20" s="674"/>
      <c r="DY20" s="674"/>
      <c r="DZ20" s="674"/>
      <c r="EA20" s="674"/>
      <c r="EB20" s="674"/>
      <c r="EC20" s="691"/>
    </row>
    <row r="21" spans="2:133" ht="11.25" customHeight="1" x14ac:dyDescent="0.15">
      <c r="B21" s="645" t="s">
        <v>275</v>
      </c>
      <c r="C21" s="646"/>
      <c r="D21" s="646"/>
      <c r="E21" s="646"/>
      <c r="F21" s="646"/>
      <c r="G21" s="646"/>
      <c r="H21" s="646"/>
      <c r="I21" s="646"/>
      <c r="J21" s="646"/>
      <c r="K21" s="646"/>
      <c r="L21" s="646"/>
      <c r="M21" s="646"/>
      <c r="N21" s="646"/>
      <c r="O21" s="646"/>
      <c r="P21" s="646"/>
      <c r="Q21" s="647"/>
      <c r="R21" s="664">
        <v>1234</v>
      </c>
      <c r="S21" s="674"/>
      <c r="T21" s="674"/>
      <c r="U21" s="674"/>
      <c r="V21" s="674"/>
      <c r="W21" s="674"/>
      <c r="X21" s="674"/>
      <c r="Y21" s="675"/>
      <c r="Z21" s="678">
        <v>0</v>
      </c>
      <c r="AA21" s="678"/>
      <c r="AB21" s="678"/>
      <c r="AC21" s="678"/>
      <c r="AD21" s="679">
        <v>1234</v>
      </c>
      <c r="AE21" s="679"/>
      <c r="AF21" s="679"/>
      <c r="AG21" s="679"/>
      <c r="AH21" s="679"/>
      <c r="AI21" s="679"/>
      <c r="AJ21" s="679"/>
      <c r="AK21" s="679"/>
      <c r="AL21" s="667">
        <v>0</v>
      </c>
      <c r="AM21" s="676"/>
      <c r="AN21" s="676"/>
      <c r="AO21" s="680"/>
      <c r="AP21" s="757" t="s">
        <v>276</v>
      </c>
      <c r="AQ21" s="762"/>
      <c r="AR21" s="762"/>
      <c r="AS21" s="762"/>
      <c r="AT21" s="762"/>
      <c r="AU21" s="762"/>
      <c r="AV21" s="762"/>
      <c r="AW21" s="762"/>
      <c r="AX21" s="762"/>
      <c r="AY21" s="762"/>
      <c r="AZ21" s="762"/>
      <c r="BA21" s="762"/>
      <c r="BB21" s="762"/>
      <c r="BC21" s="762"/>
      <c r="BD21" s="762"/>
      <c r="BE21" s="762"/>
      <c r="BF21" s="759"/>
      <c r="BG21" s="664" t="s">
        <v>127</v>
      </c>
      <c r="BH21" s="674"/>
      <c r="BI21" s="674"/>
      <c r="BJ21" s="674"/>
      <c r="BK21" s="674"/>
      <c r="BL21" s="674"/>
      <c r="BM21" s="674"/>
      <c r="BN21" s="675"/>
      <c r="BO21" s="678" t="s">
        <v>127</v>
      </c>
      <c r="BP21" s="678"/>
      <c r="BQ21" s="678"/>
      <c r="BR21" s="678"/>
      <c r="BS21" s="679" t="s">
        <v>127</v>
      </c>
      <c r="BT21" s="679"/>
      <c r="BU21" s="679"/>
      <c r="BV21" s="679"/>
      <c r="BW21" s="679"/>
      <c r="BX21" s="679"/>
      <c r="BY21" s="679"/>
      <c r="BZ21" s="679"/>
      <c r="CA21" s="679"/>
      <c r="CB21" s="750"/>
      <c r="CD21" s="776"/>
      <c r="CE21" s="683"/>
      <c r="CF21" s="683"/>
      <c r="CG21" s="683"/>
      <c r="CH21" s="683"/>
      <c r="CI21" s="683"/>
      <c r="CJ21" s="683"/>
      <c r="CK21" s="683"/>
      <c r="CL21" s="683"/>
      <c r="CM21" s="683"/>
      <c r="CN21" s="683"/>
      <c r="CO21" s="683"/>
      <c r="CP21" s="683"/>
      <c r="CQ21" s="684"/>
      <c r="CR21" s="777"/>
      <c r="CS21" s="773"/>
      <c r="CT21" s="773"/>
      <c r="CU21" s="773"/>
      <c r="CV21" s="773"/>
      <c r="CW21" s="773"/>
      <c r="CX21" s="773"/>
      <c r="CY21" s="774"/>
      <c r="CZ21" s="778"/>
      <c r="DA21" s="778"/>
      <c r="DB21" s="778"/>
      <c r="DC21" s="778"/>
      <c r="DD21" s="772"/>
      <c r="DE21" s="773"/>
      <c r="DF21" s="773"/>
      <c r="DG21" s="773"/>
      <c r="DH21" s="773"/>
      <c r="DI21" s="773"/>
      <c r="DJ21" s="773"/>
      <c r="DK21" s="773"/>
      <c r="DL21" s="773"/>
      <c r="DM21" s="773"/>
      <c r="DN21" s="773"/>
      <c r="DO21" s="773"/>
      <c r="DP21" s="774"/>
      <c r="DQ21" s="772"/>
      <c r="DR21" s="773"/>
      <c r="DS21" s="773"/>
      <c r="DT21" s="773"/>
      <c r="DU21" s="773"/>
      <c r="DV21" s="773"/>
      <c r="DW21" s="773"/>
      <c r="DX21" s="773"/>
      <c r="DY21" s="773"/>
      <c r="DZ21" s="773"/>
      <c r="EA21" s="773"/>
      <c r="EB21" s="773"/>
      <c r="EC21" s="775"/>
    </row>
    <row r="22" spans="2:133" ht="11.25" customHeight="1" x14ac:dyDescent="0.15">
      <c r="B22" s="726" t="s">
        <v>277</v>
      </c>
      <c r="C22" s="727"/>
      <c r="D22" s="727"/>
      <c r="E22" s="727"/>
      <c r="F22" s="727"/>
      <c r="G22" s="727"/>
      <c r="H22" s="727"/>
      <c r="I22" s="727"/>
      <c r="J22" s="727"/>
      <c r="K22" s="727"/>
      <c r="L22" s="727"/>
      <c r="M22" s="727"/>
      <c r="N22" s="727"/>
      <c r="O22" s="727"/>
      <c r="P22" s="727"/>
      <c r="Q22" s="728"/>
      <c r="R22" s="664">
        <v>54927</v>
      </c>
      <c r="S22" s="674"/>
      <c r="T22" s="674"/>
      <c r="U22" s="674"/>
      <c r="V22" s="674"/>
      <c r="W22" s="674"/>
      <c r="X22" s="674"/>
      <c r="Y22" s="675"/>
      <c r="Z22" s="678">
        <v>0.2</v>
      </c>
      <c r="AA22" s="678"/>
      <c r="AB22" s="678"/>
      <c r="AC22" s="678"/>
      <c r="AD22" s="679">
        <v>48775</v>
      </c>
      <c r="AE22" s="679"/>
      <c r="AF22" s="679"/>
      <c r="AG22" s="679"/>
      <c r="AH22" s="679"/>
      <c r="AI22" s="679"/>
      <c r="AJ22" s="679"/>
      <c r="AK22" s="679"/>
      <c r="AL22" s="667">
        <v>0.30000001192092896</v>
      </c>
      <c r="AM22" s="676"/>
      <c r="AN22" s="676"/>
      <c r="AO22" s="680"/>
      <c r="AP22" s="757" t="s">
        <v>278</v>
      </c>
      <c r="AQ22" s="762"/>
      <c r="AR22" s="762"/>
      <c r="AS22" s="762"/>
      <c r="AT22" s="762"/>
      <c r="AU22" s="762"/>
      <c r="AV22" s="762"/>
      <c r="AW22" s="762"/>
      <c r="AX22" s="762"/>
      <c r="AY22" s="762"/>
      <c r="AZ22" s="762"/>
      <c r="BA22" s="762"/>
      <c r="BB22" s="762"/>
      <c r="BC22" s="762"/>
      <c r="BD22" s="762"/>
      <c r="BE22" s="762"/>
      <c r="BF22" s="759"/>
      <c r="BG22" s="664" t="s">
        <v>127</v>
      </c>
      <c r="BH22" s="674"/>
      <c r="BI22" s="674"/>
      <c r="BJ22" s="674"/>
      <c r="BK22" s="674"/>
      <c r="BL22" s="674"/>
      <c r="BM22" s="674"/>
      <c r="BN22" s="675"/>
      <c r="BO22" s="678" t="s">
        <v>127</v>
      </c>
      <c r="BP22" s="678"/>
      <c r="BQ22" s="678"/>
      <c r="BR22" s="678"/>
      <c r="BS22" s="679" t="s">
        <v>127</v>
      </c>
      <c r="BT22" s="679"/>
      <c r="BU22" s="679"/>
      <c r="BV22" s="679"/>
      <c r="BW22" s="679"/>
      <c r="BX22" s="679"/>
      <c r="BY22" s="679"/>
      <c r="BZ22" s="679"/>
      <c r="CA22" s="679"/>
      <c r="CB22" s="750"/>
      <c r="CD22" s="766" t="s">
        <v>279</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45" t="s">
        <v>280</v>
      </c>
      <c r="C23" s="646"/>
      <c r="D23" s="646"/>
      <c r="E23" s="646"/>
      <c r="F23" s="646"/>
      <c r="G23" s="646"/>
      <c r="H23" s="646"/>
      <c r="I23" s="646"/>
      <c r="J23" s="646"/>
      <c r="K23" s="646"/>
      <c r="L23" s="646"/>
      <c r="M23" s="646"/>
      <c r="N23" s="646"/>
      <c r="O23" s="646"/>
      <c r="P23" s="646"/>
      <c r="Q23" s="647"/>
      <c r="R23" s="664">
        <v>514882</v>
      </c>
      <c r="S23" s="674"/>
      <c r="T23" s="674"/>
      <c r="U23" s="674"/>
      <c r="V23" s="674"/>
      <c r="W23" s="674"/>
      <c r="X23" s="674"/>
      <c r="Y23" s="675"/>
      <c r="Z23" s="678">
        <v>1.5</v>
      </c>
      <c r="AA23" s="678"/>
      <c r="AB23" s="678"/>
      <c r="AC23" s="678"/>
      <c r="AD23" s="679">
        <v>424006</v>
      </c>
      <c r="AE23" s="679"/>
      <c r="AF23" s="679"/>
      <c r="AG23" s="679"/>
      <c r="AH23" s="679"/>
      <c r="AI23" s="679"/>
      <c r="AJ23" s="679"/>
      <c r="AK23" s="679"/>
      <c r="AL23" s="667">
        <v>2.5</v>
      </c>
      <c r="AM23" s="676"/>
      <c r="AN23" s="676"/>
      <c r="AO23" s="680"/>
      <c r="AP23" s="757" t="s">
        <v>281</v>
      </c>
      <c r="AQ23" s="762"/>
      <c r="AR23" s="762"/>
      <c r="AS23" s="762"/>
      <c r="AT23" s="762"/>
      <c r="AU23" s="762"/>
      <c r="AV23" s="762"/>
      <c r="AW23" s="762"/>
      <c r="AX23" s="762"/>
      <c r="AY23" s="762"/>
      <c r="AZ23" s="762"/>
      <c r="BA23" s="762"/>
      <c r="BB23" s="762"/>
      <c r="BC23" s="762"/>
      <c r="BD23" s="762"/>
      <c r="BE23" s="762"/>
      <c r="BF23" s="759"/>
      <c r="BG23" s="664">
        <v>1182421</v>
      </c>
      <c r="BH23" s="674"/>
      <c r="BI23" s="674"/>
      <c r="BJ23" s="674"/>
      <c r="BK23" s="674"/>
      <c r="BL23" s="674"/>
      <c r="BM23" s="674"/>
      <c r="BN23" s="675"/>
      <c r="BO23" s="678">
        <v>7.9</v>
      </c>
      <c r="BP23" s="678"/>
      <c r="BQ23" s="678"/>
      <c r="BR23" s="678"/>
      <c r="BS23" s="679" t="s">
        <v>127</v>
      </c>
      <c r="BT23" s="679"/>
      <c r="BU23" s="679"/>
      <c r="BV23" s="679"/>
      <c r="BW23" s="679"/>
      <c r="BX23" s="679"/>
      <c r="BY23" s="679"/>
      <c r="BZ23" s="679"/>
      <c r="CA23" s="679"/>
      <c r="CB23" s="750"/>
      <c r="CD23" s="766" t="s">
        <v>221</v>
      </c>
      <c r="CE23" s="767"/>
      <c r="CF23" s="767"/>
      <c r="CG23" s="767"/>
      <c r="CH23" s="767"/>
      <c r="CI23" s="767"/>
      <c r="CJ23" s="767"/>
      <c r="CK23" s="767"/>
      <c r="CL23" s="767"/>
      <c r="CM23" s="767"/>
      <c r="CN23" s="767"/>
      <c r="CO23" s="767"/>
      <c r="CP23" s="767"/>
      <c r="CQ23" s="768"/>
      <c r="CR23" s="766" t="s">
        <v>282</v>
      </c>
      <c r="CS23" s="767"/>
      <c r="CT23" s="767"/>
      <c r="CU23" s="767"/>
      <c r="CV23" s="767"/>
      <c r="CW23" s="767"/>
      <c r="CX23" s="767"/>
      <c r="CY23" s="768"/>
      <c r="CZ23" s="766" t="s">
        <v>283</v>
      </c>
      <c r="DA23" s="767"/>
      <c r="DB23" s="767"/>
      <c r="DC23" s="768"/>
      <c r="DD23" s="766" t="s">
        <v>284</v>
      </c>
      <c r="DE23" s="767"/>
      <c r="DF23" s="767"/>
      <c r="DG23" s="767"/>
      <c r="DH23" s="767"/>
      <c r="DI23" s="767"/>
      <c r="DJ23" s="767"/>
      <c r="DK23" s="768"/>
      <c r="DL23" s="769" t="s">
        <v>285</v>
      </c>
      <c r="DM23" s="770"/>
      <c r="DN23" s="770"/>
      <c r="DO23" s="770"/>
      <c r="DP23" s="770"/>
      <c r="DQ23" s="770"/>
      <c r="DR23" s="770"/>
      <c r="DS23" s="770"/>
      <c r="DT23" s="770"/>
      <c r="DU23" s="770"/>
      <c r="DV23" s="771"/>
      <c r="DW23" s="766" t="s">
        <v>286</v>
      </c>
      <c r="DX23" s="767"/>
      <c r="DY23" s="767"/>
      <c r="DZ23" s="767"/>
      <c r="EA23" s="767"/>
      <c r="EB23" s="767"/>
      <c r="EC23" s="768"/>
    </row>
    <row r="24" spans="2:133" ht="11.25" customHeight="1" x14ac:dyDescent="0.15">
      <c r="B24" s="645" t="s">
        <v>287</v>
      </c>
      <c r="C24" s="646"/>
      <c r="D24" s="646"/>
      <c r="E24" s="646"/>
      <c r="F24" s="646"/>
      <c r="G24" s="646"/>
      <c r="H24" s="646"/>
      <c r="I24" s="646"/>
      <c r="J24" s="646"/>
      <c r="K24" s="646"/>
      <c r="L24" s="646"/>
      <c r="M24" s="646"/>
      <c r="N24" s="646"/>
      <c r="O24" s="646"/>
      <c r="P24" s="646"/>
      <c r="Q24" s="647"/>
      <c r="R24" s="664">
        <v>424006</v>
      </c>
      <c r="S24" s="674"/>
      <c r="T24" s="674"/>
      <c r="U24" s="674"/>
      <c r="V24" s="674"/>
      <c r="W24" s="674"/>
      <c r="X24" s="674"/>
      <c r="Y24" s="675"/>
      <c r="Z24" s="678">
        <v>1.2</v>
      </c>
      <c r="AA24" s="678"/>
      <c r="AB24" s="678"/>
      <c r="AC24" s="678"/>
      <c r="AD24" s="679">
        <v>424006</v>
      </c>
      <c r="AE24" s="679"/>
      <c r="AF24" s="679"/>
      <c r="AG24" s="679"/>
      <c r="AH24" s="679"/>
      <c r="AI24" s="679"/>
      <c r="AJ24" s="679"/>
      <c r="AK24" s="679"/>
      <c r="AL24" s="667">
        <v>2.5</v>
      </c>
      <c r="AM24" s="676"/>
      <c r="AN24" s="676"/>
      <c r="AO24" s="680"/>
      <c r="AP24" s="757" t="s">
        <v>288</v>
      </c>
      <c r="AQ24" s="762"/>
      <c r="AR24" s="762"/>
      <c r="AS24" s="762"/>
      <c r="AT24" s="762"/>
      <c r="AU24" s="762"/>
      <c r="AV24" s="762"/>
      <c r="AW24" s="762"/>
      <c r="AX24" s="762"/>
      <c r="AY24" s="762"/>
      <c r="AZ24" s="762"/>
      <c r="BA24" s="762"/>
      <c r="BB24" s="762"/>
      <c r="BC24" s="762"/>
      <c r="BD24" s="762"/>
      <c r="BE24" s="762"/>
      <c r="BF24" s="759"/>
      <c r="BG24" s="664" t="s">
        <v>127</v>
      </c>
      <c r="BH24" s="674"/>
      <c r="BI24" s="674"/>
      <c r="BJ24" s="674"/>
      <c r="BK24" s="674"/>
      <c r="BL24" s="674"/>
      <c r="BM24" s="674"/>
      <c r="BN24" s="675"/>
      <c r="BO24" s="678" t="s">
        <v>127</v>
      </c>
      <c r="BP24" s="678"/>
      <c r="BQ24" s="678"/>
      <c r="BR24" s="678"/>
      <c r="BS24" s="679" t="s">
        <v>127</v>
      </c>
      <c r="BT24" s="679"/>
      <c r="BU24" s="679"/>
      <c r="BV24" s="679"/>
      <c r="BW24" s="679"/>
      <c r="BX24" s="679"/>
      <c r="BY24" s="679"/>
      <c r="BZ24" s="679"/>
      <c r="CA24" s="679"/>
      <c r="CB24" s="750"/>
      <c r="CD24" s="720" t="s">
        <v>289</v>
      </c>
      <c r="CE24" s="721"/>
      <c r="CF24" s="721"/>
      <c r="CG24" s="721"/>
      <c r="CH24" s="721"/>
      <c r="CI24" s="721"/>
      <c r="CJ24" s="721"/>
      <c r="CK24" s="721"/>
      <c r="CL24" s="721"/>
      <c r="CM24" s="721"/>
      <c r="CN24" s="721"/>
      <c r="CO24" s="721"/>
      <c r="CP24" s="721"/>
      <c r="CQ24" s="722"/>
      <c r="CR24" s="717">
        <v>19563590</v>
      </c>
      <c r="CS24" s="718"/>
      <c r="CT24" s="718"/>
      <c r="CU24" s="718"/>
      <c r="CV24" s="718"/>
      <c r="CW24" s="718"/>
      <c r="CX24" s="718"/>
      <c r="CY24" s="764"/>
      <c r="CZ24" s="760">
        <v>57.2</v>
      </c>
      <c r="DA24" s="746"/>
      <c r="DB24" s="746"/>
      <c r="DC24" s="765"/>
      <c r="DD24" s="763">
        <v>9568646</v>
      </c>
      <c r="DE24" s="718"/>
      <c r="DF24" s="718"/>
      <c r="DG24" s="718"/>
      <c r="DH24" s="718"/>
      <c r="DI24" s="718"/>
      <c r="DJ24" s="718"/>
      <c r="DK24" s="764"/>
      <c r="DL24" s="763">
        <v>9510725</v>
      </c>
      <c r="DM24" s="718"/>
      <c r="DN24" s="718"/>
      <c r="DO24" s="718"/>
      <c r="DP24" s="718"/>
      <c r="DQ24" s="718"/>
      <c r="DR24" s="718"/>
      <c r="DS24" s="718"/>
      <c r="DT24" s="718"/>
      <c r="DU24" s="718"/>
      <c r="DV24" s="764"/>
      <c r="DW24" s="760">
        <v>55.8</v>
      </c>
      <c r="DX24" s="746"/>
      <c r="DY24" s="746"/>
      <c r="DZ24" s="746"/>
      <c r="EA24" s="746"/>
      <c r="EB24" s="746"/>
      <c r="EC24" s="761"/>
    </row>
    <row r="25" spans="2:133" ht="11.25" customHeight="1" x14ac:dyDescent="0.15">
      <c r="B25" s="645" t="s">
        <v>290</v>
      </c>
      <c r="C25" s="646"/>
      <c r="D25" s="646"/>
      <c r="E25" s="646"/>
      <c r="F25" s="646"/>
      <c r="G25" s="646"/>
      <c r="H25" s="646"/>
      <c r="I25" s="646"/>
      <c r="J25" s="646"/>
      <c r="K25" s="646"/>
      <c r="L25" s="646"/>
      <c r="M25" s="646"/>
      <c r="N25" s="646"/>
      <c r="O25" s="646"/>
      <c r="P25" s="646"/>
      <c r="Q25" s="647"/>
      <c r="R25" s="664">
        <v>90876</v>
      </c>
      <c r="S25" s="674"/>
      <c r="T25" s="674"/>
      <c r="U25" s="674"/>
      <c r="V25" s="674"/>
      <c r="W25" s="674"/>
      <c r="X25" s="674"/>
      <c r="Y25" s="675"/>
      <c r="Z25" s="678">
        <v>0.3</v>
      </c>
      <c r="AA25" s="678"/>
      <c r="AB25" s="678"/>
      <c r="AC25" s="678"/>
      <c r="AD25" s="679" t="s">
        <v>127</v>
      </c>
      <c r="AE25" s="679"/>
      <c r="AF25" s="679"/>
      <c r="AG25" s="679"/>
      <c r="AH25" s="679"/>
      <c r="AI25" s="679"/>
      <c r="AJ25" s="679"/>
      <c r="AK25" s="679"/>
      <c r="AL25" s="667" t="s">
        <v>127</v>
      </c>
      <c r="AM25" s="676"/>
      <c r="AN25" s="676"/>
      <c r="AO25" s="680"/>
      <c r="AP25" s="757" t="s">
        <v>291</v>
      </c>
      <c r="AQ25" s="762"/>
      <c r="AR25" s="762"/>
      <c r="AS25" s="762"/>
      <c r="AT25" s="762"/>
      <c r="AU25" s="762"/>
      <c r="AV25" s="762"/>
      <c r="AW25" s="762"/>
      <c r="AX25" s="762"/>
      <c r="AY25" s="762"/>
      <c r="AZ25" s="762"/>
      <c r="BA25" s="762"/>
      <c r="BB25" s="762"/>
      <c r="BC25" s="762"/>
      <c r="BD25" s="762"/>
      <c r="BE25" s="762"/>
      <c r="BF25" s="759"/>
      <c r="BG25" s="664" t="s">
        <v>127</v>
      </c>
      <c r="BH25" s="674"/>
      <c r="BI25" s="674"/>
      <c r="BJ25" s="674"/>
      <c r="BK25" s="674"/>
      <c r="BL25" s="674"/>
      <c r="BM25" s="674"/>
      <c r="BN25" s="675"/>
      <c r="BO25" s="678" t="s">
        <v>127</v>
      </c>
      <c r="BP25" s="678"/>
      <c r="BQ25" s="678"/>
      <c r="BR25" s="678"/>
      <c r="BS25" s="679" t="s">
        <v>127</v>
      </c>
      <c r="BT25" s="679"/>
      <c r="BU25" s="679"/>
      <c r="BV25" s="679"/>
      <c r="BW25" s="679"/>
      <c r="BX25" s="679"/>
      <c r="BY25" s="679"/>
      <c r="BZ25" s="679"/>
      <c r="CA25" s="679"/>
      <c r="CB25" s="750"/>
      <c r="CD25" s="692" t="s">
        <v>292</v>
      </c>
      <c r="CE25" s="689"/>
      <c r="CF25" s="689"/>
      <c r="CG25" s="689"/>
      <c r="CH25" s="689"/>
      <c r="CI25" s="689"/>
      <c r="CJ25" s="689"/>
      <c r="CK25" s="689"/>
      <c r="CL25" s="689"/>
      <c r="CM25" s="689"/>
      <c r="CN25" s="689"/>
      <c r="CO25" s="689"/>
      <c r="CP25" s="689"/>
      <c r="CQ25" s="690"/>
      <c r="CR25" s="664">
        <v>5639390</v>
      </c>
      <c r="CS25" s="665"/>
      <c r="CT25" s="665"/>
      <c r="CU25" s="665"/>
      <c r="CV25" s="665"/>
      <c r="CW25" s="665"/>
      <c r="CX25" s="665"/>
      <c r="CY25" s="666"/>
      <c r="CZ25" s="667">
        <v>16.5</v>
      </c>
      <c r="DA25" s="668"/>
      <c r="DB25" s="668"/>
      <c r="DC25" s="669"/>
      <c r="DD25" s="670">
        <v>4912569</v>
      </c>
      <c r="DE25" s="665"/>
      <c r="DF25" s="665"/>
      <c r="DG25" s="665"/>
      <c r="DH25" s="665"/>
      <c r="DI25" s="665"/>
      <c r="DJ25" s="665"/>
      <c r="DK25" s="666"/>
      <c r="DL25" s="670">
        <v>4860638</v>
      </c>
      <c r="DM25" s="665"/>
      <c r="DN25" s="665"/>
      <c r="DO25" s="665"/>
      <c r="DP25" s="665"/>
      <c r="DQ25" s="665"/>
      <c r="DR25" s="665"/>
      <c r="DS25" s="665"/>
      <c r="DT25" s="665"/>
      <c r="DU25" s="665"/>
      <c r="DV25" s="666"/>
      <c r="DW25" s="667">
        <v>28.5</v>
      </c>
      <c r="DX25" s="668"/>
      <c r="DY25" s="668"/>
      <c r="DZ25" s="668"/>
      <c r="EA25" s="668"/>
      <c r="EB25" s="668"/>
      <c r="EC25" s="705"/>
    </row>
    <row r="26" spans="2:133" ht="11.25" customHeight="1" x14ac:dyDescent="0.15">
      <c r="B26" s="645" t="s">
        <v>293</v>
      </c>
      <c r="C26" s="646"/>
      <c r="D26" s="646"/>
      <c r="E26" s="646"/>
      <c r="F26" s="646"/>
      <c r="G26" s="646"/>
      <c r="H26" s="646"/>
      <c r="I26" s="646"/>
      <c r="J26" s="646"/>
      <c r="K26" s="646"/>
      <c r="L26" s="646"/>
      <c r="M26" s="646"/>
      <c r="N26" s="646"/>
      <c r="O26" s="646"/>
      <c r="P26" s="646"/>
      <c r="Q26" s="647"/>
      <c r="R26" s="664" t="s">
        <v>127</v>
      </c>
      <c r="S26" s="674"/>
      <c r="T26" s="674"/>
      <c r="U26" s="674"/>
      <c r="V26" s="674"/>
      <c r="W26" s="674"/>
      <c r="X26" s="674"/>
      <c r="Y26" s="675"/>
      <c r="Z26" s="678" t="s">
        <v>127</v>
      </c>
      <c r="AA26" s="678"/>
      <c r="AB26" s="678"/>
      <c r="AC26" s="678"/>
      <c r="AD26" s="679" t="s">
        <v>127</v>
      </c>
      <c r="AE26" s="679"/>
      <c r="AF26" s="679"/>
      <c r="AG26" s="679"/>
      <c r="AH26" s="679"/>
      <c r="AI26" s="679"/>
      <c r="AJ26" s="679"/>
      <c r="AK26" s="679"/>
      <c r="AL26" s="667" t="s">
        <v>127</v>
      </c>
      <c r="AM26" s="676"/>
      <c r="AN26" s="676"/>
      <c r="AO26" s="680"/>
      <c r="AP26" s="757" t="s">
        <v>294</v>
      </c>
      <c r="AQ26" s="758"/>
      <c r="AR26" s="758"/>
      <c r="AS26" s="758"/>
      <c r="AT26" s="758"/>
      <c r="AU26" s="758"/>
      <c r="AV26" s="758"/>
      <c r="AW26" s="758"/>
      <c r="AX26" s="758"/>
      <c r="AY26" s="758"/>
      <c r="AZ26" s="758"/>
      <c r="BA26" s="758"/>
      <c r="BB26" s="758"/>
      <c r="BC26" s="758"/>
      <c r="BD26" s="758"/>
      <c r="BE26" s="758"/>
      <c r="BF26" s="759"/>
      <c r="BG26" s="664" t="s">
        <v>127</v>
      </c>
      <c r="BH26" s="674"/>
      <c r="BI26" s="674"/>
      <c r="BJ26" s="674"/>
      <c r="BK26" s="674"/>
      <c r="BL26" s="674"/>
      <c r="BM26" s="674"/>
      <c r="BN26" s="675"/>
      <c r="BO26" s="678" t="s">
        <v>127</v>
      </c>
      <c r="BP26" s="678"/>
      <c r="BQ26" s="678"/>
      <c r="BR26" s="678"/>
      <c r="BS26" s="679" t="s">
        <v>127</v>
      </c>
      <c r="BT26" s="679"/>
      <c r="BU26" s="679"/>
      <c r="BV26" s="679"/>
      <c r="BW26" s="679"/>
      <c r="BX26" s="679"/>
      <c r="BY26" s="679"/>
      <c r="BZ26" s="679"/>
      <c r="CA26" s="679"/>
      <c r="CB26" s="750"/>
      <c r="CD26" s="692" t="s">
        <v>295</v>
      </c>
      <c r="CE26" s="689"/>
      <c r="CF26" s="689"/>
      <c r="CG26" s="689"/>
      <c r="CH26" s="689"/>
      <c r="CI26" s="689"/>
      <c r="CJ26" s="689"/>
      <c r="CK26" s="689"/>
      <c r="CL26" s="689"/>
      <c r="CM26" s="689"/>
      <c r="CN26" s="689"/>
      <c r="CO26" s="689"/>
      <c r="CP26" s="689"/>
      <c r="CQ26" s="690"/>
      <c r="CR26" s="664">
        <v>2941630</v>
      </c>
      <c r="CS26" s="674"/>
      <c r="CT26" s="674"/>
      <c r="CU26" s="674"/>
      <c r="CV26" s="674"/>
      <c r="CW26" s="674"/>
      <c r="CX26" s="674"/>
      <c r="CY26" s="675"/>
      <c r="CZ26" s="667">
        <v>8.6</v>
      </c>
      <c r="DA26" s="668"/>
      <c r="DB26" s="668"/>
      <c r="DC26" s="669"/>
      <c r="DD26" s="670">
        <v>2544628</v>
      </c>
      <c r="DE26" s="674"/>
      <c r="DF26" s="674"/>
      <c r="DG26" s="674"/>
      <c r="DH26" s="674"/>
      <c r="DI26" s="674"/>
      <c r="DJ26" s="674"/>
      <c r="DK26" s="675"/>
      <c r="DL26" s="670" t="s">
        <v>127</v>
      </c>
      <c r="DM26" s="674"/>
      <c r="DN26" s="674"/>
      <c r="DO26" s="674"/>
      <c r="DP26" s="674"/>
      <c r="DQ26" s="674"/>
      <c r="DR26" s="674"/>
      <c r="DS26" s="674"/>
      <c r="DT26" s="674"/>
      <c r="DU26" s="674"/>
      <c r="DV26" s="675"/>
      <c r="DW26" s="667" t="s">
        <v>127</v>
      </c>
      <c r="DX26" s="668"/>
      <c r="DY26" s="668"/>
      <c r="DZ26" s="668"/>
      <c r="EA26" s="668"/>
      <c r="EB26" s="668"/>
      <c r="EC26" s="705"/>
    </row>
    <row r="27" spans="2:133" ht="11.25" customHeight="1" x14ac:dyDescent="0.15">
      <c r="B27" s="645" t="s">
        <v>296</v>
      </c>
      <c r="C27" s="646"/>
      <c r="D27" s="646"/>
      <c r="E27" s="646"/>
      <c r="F27" s="646"/>
      <c r="G27" s="646"/>
      <c r="H27" s="646"/>
      <c r="I27" s="646"/>
      <c r="J27" s="646"/>
      <c r="K27" s="646"/>
      <c r="L27" s="646"/>
      <c r="M27" s="646"/>
      <c r="N27" s="646"/>
      <c r="O27" s="646"/>
      <c r="P27" s="646"/>
      <c r="Q27" s="647"/>
      <c r="R27" s="664">
        <v>18012031</v>
      </c>
      <c r="S27" s="674"/>
      <c r="T27" s="674"/>
      <c r="U27" s="674"/>
      <c r="V27" s="674"/>
      <c r="W27" s="674"/>
      <c r="X27" s="674"/>
      <c r="Y27" s="675"/>
      <c r="Z27" s="678">
        <v>51.1</v>
      </c>
      <c r="AA27" s="678"/>
      <c r="AB27" s="678"/>
      <c r="AC27" s="678"/>
      <c r="AD27" s="679">
        <v>16732582</v>
      </c>
      <c r="AE27" s="679"/>
      <c r="AF27" s="679"/>
      <c r="AG27" s="679"/>
      <c r="AH27" s="679"/>
      <c r="AI27" s="679"/>
      <c r="AJ27" s="679"/>
      <c r="AK27" s="679"/>
      <c r="AL27" s="667">
        <v>98.099998474121094</v>
      </c>
      <c r="AM27" s="676"/>
      <c r="AN27" s="676"/>
      <c r="AO27" s="680"/>
      <c r="AP27" s="645" t="s">
        <v>297</v>
      </c>
      <c r="AQ27" s="646"/>
      <c r="AR27" s="646"/>
      <c r="AS27" s="646"/>
      <c r="AT27" s="646"/>
      <c r="AU27" s="646"/>
      <c r="AV27" s="646"/>
      <c r="AW27" s="646"/>
      <c r="AX27" s="646"/>
      <c r="AY27" s="646"/>
      <c r="AZ27" s="646"/>
      <c r="BA27" s="646"/>
      <c r="BB27" s="646"/>
      <c r="BC27" s="646"/>
      <c r="BD27" s="646"/>
      <c r="BE27" s="646"/>
      <c r="BF27" s="647"/>
      <c r="BG27" s="664">
        <v>15033745</v>
      </c>
      <c r="BH27" s="674"/>
      <c r="BI27" s="674"/>
      <c r="BJ27" s="674"/>
      <c r="BK27" s="674"/>
      <c r="BL27" s="674"/>
      <c r="BM27" s="674"/>
      <c r="BN27" s="675"/>
      <c r="BO27" s="678">
        <v>100</v>
      </c>
      <c r="BP27" s="678"/>
      <c r="BQ27" s="678"/>
      <c r="BR27" s="678"/>
      <c r="BS27" s="679">
        <v>63511</v>
      </c>
      <c r="BT27" s="679"/>
      <c r="BU27" s="679"/>
      <c r="BV27" s="679"/>
      <c r="BW27" s="679"/>
      <c r="BX27" s="679"/>
      <c r="BY27" s="679"/>
      <c r="BZ27" s="679"/>
      <c r="CA27" s="679"/>
      <c r="CB27" s="750"/>
      <c r="CD27" s="692" t="s">
        <v>298</v>
      </c>
      <c r="CE27" s="689"/>
      <c r="CF27" s="689"/>
      <c r="CG27" s="689"/>
      <c r="CH27" s="689"/>
      <c r="CI27" s="689"/>
      <c r="CJ27" s="689"/>
      <c r="CK27" s="689"/>
      <c r="CL27" s="689"/>
      <c r="CM27" s="689"/>
      <c r="CN27" s="689"/>
      <c r="CO27" s="689"/>
      <c r="CP27" s="689"/>
      <c r="CQ27" s="690"/>
      <c r="CR27" s="664">
        <v>12219400</v>
      </c>
      <c r="CS27" s="665"/>
      <c r="CT27" s="665"/>
      <c r="CU27" s="665"/>
      <c r="CV27" s="665"/>
      <c r="CW27" s="665"/>
      <c r="CX27" s="665"/>
      <c r="CY27" s="666"/>
      <c r="CZ27" s="667">
        <v>35.700000000000003</v>
      </c>
      <c r="DA27" s="668"/>
      <c r="DB27" s="668"/>
      <c r="DC27" s="669"/>
      <c r="DD27" s="670">
        <v>2951277</v>
      </c>
      <c r="DE27" s="665"/>
      <c r="DF27" s="665"/>
      <c r="DG27" s="665"/>
      <c r="DH27" s="665"/>
      <c r="DI27" s="665"/>
      <c r="DJ27" s="665"/>
      <c r="DK27" s="666"/>
      <c r="DL27" s="670">
        <v>2945287</v>
      </c>
      <c r="DM27" s="665"/>
      <c r="DN27" s="665"/>
      <c r="DO27" s="665"/>
      <c r="DP27" s="665"/>
      <c r="DQ27" s="665"/>
      <c r="DR27" s="665"/>
      <c r="DS27" s="665"/>
      <c r="DT27" s="665"/>
      <c r="DU27" s="665"/>
      <c r="DV27" s="666"/>
      <c r="DW27" s="667">
        <v>17.3</v>
      </c>
      <c r="DX27" s="668"/>
      <c r="DY27" s="668"/>
      <c r="DZ27" s="668"/>
      <c r="EA27" s="668"/>
      <c r="EB27" s="668"/>
      <c r="EC27" s="705"/>
    </row>
    <row r="28" spans="2:133" ht="11.25" customHeight="1" x14ac:dyDescent="0.15">
      <c r="B28" s="645" t="s">
        <v>299</v>
      </c>
      <c r="C28" s="646"/>
      <c r="D28" s="646"/>
      <c r="E28" s="646"/>
      <c r="F28" s="646"/>
      <c r="G28" s="646"/>
      <c r="H28" s="646"/>
      <c r="I28" s="646"/>
      <c r="J28" s="646"/>
      <c r="K28" s="646"/>
      <c r="L28" s="646"/>
      <c r="M28" s="646"/>
      <c r="N28" s="646"/>
      <c r="O28" s="646"/>
      <c r="P28" s="646"/>
      <c r="Q28" s="647"/>
      <c r="R28" s="664">
        <v>10359</v>
      </c>
      <c r="S28" s="674"/>
      <c r="T28" s="674"/>
      <c r="U28" s="674"/>
      <c r="V28" s="674"/>
      <c r="W28" s="674"/>
      <c r="X28" s="674"/>
      <c r="Y28" s="675"/>
      <c r="Z28" s="678">
        <v>0</v>
      </c>
      <c r="AA28" s="678"/>
      <c r="AB28" s="678"/>
      <c r="AC28" s="678"/>
      <c r="AD28" s="679">
        <v>10359</v>
      </c>
      <c r="AE28" s="679"/>
      <c r="AF28" s="679"/>
      <c r="AG28" s="679"/>
      <c r="AH28" s="679"/>
      <c r="AI28" s="679"/>
      <c r="AJ28" s="679"/>
      <c r="AK28" s="679"/>
      <c r="AL28" s="667">
        <v>0.1</v>
      </c>
      <c r="AM28" s="676"/>
      <c r="AN28" s="676"/>
      <c r="AO28" s="680"/>
      <c r="AP28" s="645"/>
      <c r="AQ28" s="646"/>
      <c r="AR28" s="646"/>
      <c r="AS28" s="646"/>
      <c r="AT28" s="646"/>
      <c r="AU28" s="646"/>
      <c r="AV28" s="646"/>
      <c r="AW28" s="646"/>
      <c r="AX28" s="646"/>
      <c r="AY28" s="646"/>
      <c r="AZ28" s="646"/>
      <c r="BA28" s="646"/>
      <c r="BB28" s="646"/>
      <c r="BC28" s="646"/>
      <c r="BD28" s="646"/>
      <c r="BE28" s="646"/>
      <c r="BF28" s="647"/>
      <c r="BG28" s="664"/>
      <c r="BH28" s="674"/>
      <c r="BI28" s="674"/>
      <c r="BJ28" s="674"/>
      <c r="BK28" s="674"/>
      <c r="BL28" s="674"/>
      <c r="BM28" s="674"/>
      <c r="BN28" s="675"/>
      <c r="BO28" s="678"/>
      <c r="BP28" s="678"/>
      <c r="BQ28" s="678"/>
      <c r="BR28" s="678"/>
      <c r="BS28" s="670"/>
      <c r="BT28" s="674"/>
      <c r="BU28" s="674"/>
      <c r="BV28" s="674"/>
      <c r="BW28" s="674"/>
      <c r="BX28" s="674"/>
      <c r="BY28" s="674"/>
      <c r="BZ28" s="674"/>
      <c r="CA28" s="674"/>
      <c r="CB28" s="691"/>
      <c r="CD28" s="692" t="s">
        <v>300</v>
      </c>
      <c r="CE28" s="689"/>
      <c r="CF28" s="689"/>
      <c r="CG28" s="689"/>
      <c r="CH28" s="689"/>
      <c r="CI28" s="689"/>
      <c r="CJ28" s="689"/>
      <c r="CK28" s="689"/>
      <c r="CL28" s="689"/>
      <c r="CM28" s="689"/>
      <c r="CN28" s="689"/>
      <c r="CO28" s="689"/>
      <c r="CP28" s="689"/>
      <c r="CQ28" s="690"/>
      <c r="CR28" s="664">
        <v>1704800</v>
      </c>
      <c r="CS28" s="674"/>
      <c r="CT28" s="674"/>
      <c r="CU28" s="674"/>
      <c r="CV28" s="674"/>
      <c r="CW28" s="674"/>
      <c r="CX28" s="674"/>
      <c r="CY28" s="675"/>
      <c r="CZ28" s="667">
        <v>5</v>
      </c>
      <c r="DA28" s="668"/>
      <c r="DB28" s="668"/>
      <c r="DC28" s="669"/>
      <c r="DD28" s="670">
        <v>1704800</v>
      </c>
      <c r="DE28" s="674"/>
      <c r="DF28" s="674"/>
      <c r="DG28" s="674"/>
      <c r="DH28" s="674"/>
      <c r="DI28" s="674"/>
      <c r="DJ28" s="674"/>
      <c r="DK28" s="675"/>
      <c r="DL28" s="670">
        <v>1704800</v>
      </c>
      <c r="DM28" s="674"/>
      <c r="DN28" s="674"/>
      <c r="DO28" s="674"/>
      <c r="DP28" s="674"/>
      <c r="DQ28" s="674"/>
      <c r="DR28" s="674"/>
      <c r="DS28" s="674"/>
      <c r="DT28" s="674"/>
      <c r="DU28" s="674"/>
      <c r="DV28" s="675"/>
      <c r="DW28" s="667">
        <v>10</v>
      </c>
      <c r="DX28" s="668"/>
      <c r="DY28" s="668"/>
      <c r="DZ28" s="668"/>
      <c r="EA28" s="668"/>
      <c r="EB28" s="668"/>
      <c r="EC28" s="705"/>
    </row>
    <row r="29" spans="2:133" ht="11.25" customHeight="1" x14ac:dyDescent="0.15">
      <c r="B29" s="645" t="s">
        <v>301</v>
      </c>
      <c r="C29" s="646"/>
      <c r="D29" s="646"/>
      <c r="E29" s="646"/>
      <c r="F29" s="646"/>
      <c r="G29" s="646"/>
      <c r="H29" s="646"/>
      <c r="I29" s="646"/>
      <c r="J29" s="646"/>
      <c r="K29" s="646"/>
      <c r="L29" s="646"/>
      <c r="M29" s="646"/>
      <c r="N29" s="646"/>
      <c r="O29" s="646"/>
      <c r="P29" s="646"/>
      <c r="Q29" s="647"/>
      <c r="R29" s="664">
        <v>141688</v>
      </c>
      <c r="S29" s="674"/>
      <c r="T29" s="674"/>
      <c r="U29" s="674"/>
      <c r="V29" s="674"/>
      <c r="W29" s="674"/>
      <c r="X29" s="674"/>
      <c r="Y29" s="675"/>
      <c r="Z29" s="678">
        <v>0.4</v>
      </c>
      <c r="AA29" s="678"/>
      <c r="AB29" s="678"/>
      <c r="AC29" s="678"/>
      <c r="AD29" s="679" t="s">
        <v>127</v>
      </c>
      <c r="AE29" s="679"/>
      <c r="AF29" s="679"/>
      <c r="AG29" s="679"/>
      <c r="AH29" s="679"/>
      <c r="AI29" s="679"/>
      <c r="AJ29" s="679"/>
      <c r="AK29" s="679"/>
      <c r="AL29" s="667" t="s">
        <v>127</v>
      </c>
      <c r="AM29" s="676"/>
      <c r="AN29" s="676"/>
      <c r="AO29" s="680"/>
      <c r="AP29" s="648"/>
      <c r="AQ29" s="649"/>
      <c r="AR29" s="649"/>
      <c r="AS29" s="649"/>
      <c r="AT29" s="649"/>
      <c r="AU29" s="649"/>
      <c r="AV29" s="649"/>
      <c r="AW29" s="649"/>
      <c r="AX29" s="649"/>
      <c r="AY29" s="649"/>
      <c r="AZ29" s="649"/>
      <c r="BA29" s="649"/>
      <c r="BB29" s="649"/>
      <c r="BC29" s="649"/>
      <c r="BD29" s="649"/>
      <c r="BE29" s="649"/>
      <c r="BF29" s="650"/>
      <c r="BG29" s="664"/>
      <c r="BH29" s="674"/>
      <c r="BI29" s="674"/>
      <c r="BJ29" s="674"/>
      <c r="BK29" s="674"/>
      <c r="BL29" s="674"/>
      <c r="BM29" s="674"/>
      <c r="BN29" s="675"/>
      <c r="BO29" s="678"/>
      <c r="BP29" s="678"/>
      <c r="BQ29" s="678"/>
      <c r="BR29" s="678"/>
      <c r="BS29" s="679"/>
      <c r="BT29" s="679"/>
      <c r="BU29" s="679"/>
      <c r="BV29" s="679"/>
      <c r="BW29" s="679"/>
      <c r="BX29" s="679"/>
      <c r="BY29" s="679"/>
      <c r="BZ29" s="679"/>
      <c r="CA29" s="679"/>
      <c r="CB29" s="750"/>
      <c r="CD29" s="751" t="s">
        <v>302</v>
      </c>
      <c r="CE29" s="752"/>
      <c r="CF29" s="692" t="s">
        <v>70</v>
      </c>
      <c r="CG29" s="689"/>
      <c r="CH29" s="689"/>
      <c r="CI29" s="689"/>
      <c r="CJ29" s="689"/>
      <c r="CK29" s="689"/>
      <c r="CL29" s="689"/>
      <c r="CM29" s="689"/>
      <c r="CN29" s="689"/>
      <c r="CO29" s="689"/>
      <c r="CP29" s="689"/>
      <c r="CQ29" s="690"/>
      <c r="CR29" s="664">
        <v>1704792</v>
      </c>
      <c r="CS29" s="665"/>
      <c r="CT29" s="665"/>
      <c r="CU29" s="665"/>
      <c r="CV29" s="665"/>
      <c r="CW29" s="665"/>
      <c r="CX29" s="665"/>
      <c r="CY29" s="666"/>
      <c r="CZ29" s="667">
        <v>5</v>
      </c>
      <c r="DA29" s="668"/>
      <c r="DB29" s="668"/>
      <c r="DC29" s="669"/>
      <c r="DD29" s="670">
        <v>1704792</v>
      </c>
      <c r="DE29" s="665"/>
      <c r="DF29" s="665"/>
      <c r="DG29" s="665"/>
      <c r="DH29" s="665"/>
      <c r="DI29" s="665"/>
      <c r="DJ29" s="665"/>
      <c r="DK29" s="666"/>
      <c r="DL29" s="670">
        <v>1704792</v>
      </c>
      <c r="DM29" s="665"/>
      <c r="DN29" s="665"/>
      <c r="DO29" s="665"/>
      <c r="DP29" s="665"/>
      <c r="DQ29" s="665"/>
      <c r="DR29" s="665"/>
      <c r="DS29" s="665"/>
      <c r="DT29" s="665"/>
      <c r="DU29" s="665"/>
      <c r="DV29" s="666"/>
      <c r="DW29" s="667">
        <v>10</v>
      </c>
      <c r="DX29" s="668"/>
      <c r="DY29" s="668"/>
      <c r="DZ29" s="668"/>
      <c r="EA29" s="668"/>
      <c r="EB29" s="668"/>
      <c r="EC29" s="705"/>
    </row>
    <row r="30" spans="2:133" ht="11.25" customHeight="1" x14ac:dyDescent="0.15">
      <c r="B30" s="645" t="s">
        <v>303</v>
      </c>
      <c r="C30" s="646"/>
      <c r="D30" s="646"/>
      <c r="E30" s="646"/>
      <c r="F30" s="646"/>
      <c r="G30" s="646"/>
      <c r="H30" s="646"/>
      <c r="I30" s="646"/>
      <c r="J30" s="646"/>
      <c r="K30" s="646"/>
      <c r="L30" s="646"/>
      <c r="M30" s="646"/>
      <c r="N30" s="646"/>
      <c r="O30" s="646"/>
      <c r="P30" s="646"/>
      <c r="Q30" s="647"/>
      <c r="R30" s="664">
        <v>297741</v>
      </c>
      <c r="S30" s="674"/>
      <c r="T30" s="674"/>
      <c r="U30" s="674"/>
      <c r="V30" s="674"/>
      <c r="W30" s="674"/>
      <c r="X30" s="674"/>
      <c r="Y30" s="675"/>
      <c r="Z30" s="678">
        <v>0.8</v>
      </c>
      <c r="AA30" s="678"/>
      <c r="AB30" s="678"/>
      <c r="AC30" s="678"/>
      <c r="AD30" s="679">
        <v>164778</v>
      </c>
      <c r="AE30" s="679"/>
      <c r="AF30" s="679"/>
      <c r="AG30" s="679"/>
      <c r="AH30" s="679"/>
      <c r="AI30" s="679"/>
      <c r="AJ30" s="679"/>
      <c r="AK30" s="679"/>
      <c r="AL30" s="667">
        <v>1</v>
      </c>
      <c r="AM30" s="676"/>
      <c r="AN30" s="676"/>
      <c r="AO30" s="680"/>
      <c r="AP30" s="723" t="s">
        <v>221</v>
      </c>
      <c r="AQ30" s="724"/>
      <c r="AR30" s="724"/>
      <c r="AS30" s="724"/>
      <c r="AT30" s="724"/>
      <c r="AU30" s="724"/>
      <c r="AV30" s="724"/>
      <c r="AW30" s="724"/>
      <c r="AX30" s="724"/>
      <c r="AY30" s="724"/>
      <c r="AZ30" s="724"/>
      <c r="BA30" s="724"/>
      <c r="BB30" s="724"/>
      <c r="BC30" s="724"/>
      <c r="BD30" s="724"/>
      <c r="BE30" s="724"/>
      <c r="BF30" s="725"/>
      <c r="BG30" s="723" t="s">
        <v>304</v>
      </c>
      <c r="BH30" s="748"/>
      <c r="BI30" s="748"/>
      <c r="BJ30" s="748"/>
      <c r="BK30" s="748"/>
      <c r="BL30" s="748"/>
      <c r="BM30" s="748"/>
      <c r="BN30" s="748"/>
      <c r="BO30" s="748"/>
      <c r="BP30" s="748"/>
      <c r="BQ30" s="749"/>
      <c r="BR30" s="723" t="s">
        <v>305</v>
      </c>
      <c r="BS30" s="748"/>
      <c r="BT30" s="748"/>
      <c r="BU30" s="748"/>
      <c r="BV30" s="748"/>
      <c r="BW30" s="748"/>
      <c r="BX30" s="748"/>
      <c r="BY30" s="748"/>
      <c r="BZ30" s="748"/>
      <c r="CA30" s="748"/>
      <c r="CB30" s="749"/>
      <c r="CD30" s="753"/>
      <c r="CE30" s="754"/>
      <c r="CF30" s="692" t="s">
        <v>306</v>
      </c>
      <c r="CG30" s="689"/>
      <c r="CH30" s="689"/>
      <c r="CI30" s="689"/>
      <c r="CJ30" s="689"/>
      <c r="CK30" s="689"/>
      <c r="CL30" s="689"/>
      <c r="CM30" s="689"/>
      <c r="CN30" s="689"/>
      <c r="CO30" s="689"/>
      <c r="CP30" s="689"/>
      <c r="CQ30" s="690"/>
      <c r="CR30" s="664">
        <v>1661761</v>
      </c>
      <c r="CS30" s="674"/>
      <c r="CT30" s="674"/>
      <c r="CU30" s="674"/>
      <c r="CV30" s="674"/>
      <c r="CW30" s="674"/>
      <c r="CX30" s="674"/>
      <c r="CY30" s="675"/>
      <c r="CZ30" s="667">
        <v>4.9000000000000004</v>
      </c>
      <c r="DA30" s="668"/>
      <c r="DB30" s="668"/>
      <c r="DC30" s="669"/>
      <c r="DD30" s="670">
        <v>1661761</v>
      </c>
      <c r="DE30" s="674"/>
      <c r="DF30" s="674"/>
      <c r="DG30" s="674"/>
      <c r="DH30" s="674"/>
      <c r="DI30" s="674"/>
      <c r="DJ30" s="674"/>
      <c r="DK30" s="675"/>
      <c r="DL30" s="670">
        <v>1661761</v>
      </c>
      <c r="DM30" s="674"/>
      <c r="DN30" s="674"/>
      <c r="DO30" s="674"/>
      <c r="DP30" s="674"/>
      <c r="DQ30" s="674"/>
      <c r="DR30" s="674"/>
      <c r="DS30" s="674"/>
      <c r="DT30" s="674"/>
      <c r="DU30" s="674"/>
      <c r="DV30" s="675"/>
      <c r="DW30" s="667">
        <v>9.6999999999999993</v>
      </c>
      <c r="DX30" s="668"/>
      <c r="DY30" s="668"/>
      <c r="DZ30" s="668"/>
      <c r="EA30" s="668"/>
      <c r="EB30" s="668"/>
      <c r="EC30" s="705"/>
    </row>
    <row r="31" spans="2:133" ht="11.25" customHeight="1" x14ac:dyDescent="0.15">
      <c r="B31" s="645" t="s">
        <v>307</v>
      </c>
      <c r="C31" s="646"/>
      <c r="D31" s="646"/>
      <c r="E31" s="646"/>
      <c r="F31" s="646"/>
      <c r="G31" s="646"/>
      <c r="H31" s="646"/>
      <c r="I31" s="646"/>
      <c r="J31" s="646"/>
      <c r="K31" s="646"/>
      <c r="L31" s="646"/>
      <c r="M31" s="646"/>
      <c r="N31" s="646"/>
      <c r="O31" s="646"/>
      <c r="P31" s="646"/>
      <c r="Q31" s="647"/>
      <c r="R31" s="664">
        <v>396828</v>
      </c>
      <c r="S31" s="674"/>
      <c r="T31" s="674"/>
      <c r="U31" s="674"/>
      <c r="V31" s="674"/>
      <c r="W31" s="674"/>
      <c r="X31" s="674"/>
      <c r="Y31" s="675"/>
      <c r="Z31" s="678">
        <v>1.1000000000000001</v>
      </c>
      <c r="AA31" s="678"/>
      <c r="AB31" s="678"/>
      <c r="AC31" s="678"/>
      <c r="AD31" s="679" t="s">
        <v>127</v>
      </c>
      <c r="AE31" s="679"/>
      <c r="AF31" s="679"/>
      <c r="AG31" s="679"/>
      <c r="AH31" s="679"/>
      <c r="AI31" s="679"/>
      <c r="AJ31" s="679"/>
      <c r="AK31" s="679"/>
      <c r="AL31" s="667" t="s">
        <v>127</v>
      </c>
      <c r="AM31" s="676"/>
      <c r="AN31" s="676"/>
      <c r="AO31" s="680"/>
      <c r="AP31" s="730" t="s">
        <v>308</v>
      </c>
      <c r="AQ31" s="731"/>
      <c r="AR31" s="731"/>
      <c r="AS31" s="731"/>
      <c r="AT31" s="736" t="s">
        <v>309</v>
      </c>
      <c r="AU31" s="360"/>
      <c r="AV31" s="360"/>
      <c r="AW31" s="360"/>
      <c r="AX31" s="741" t="s">
        <v>188</v>
      </c>
      <c r="AY31" s="742"/>
      <c r="AZ31" s="742"/>
      <c r="BA31" s="742"/>
      <c r="BB31" s="742"/>
      <c r="BC31" s="742"/>
      <c r="BD31" s="742"/>
      <c r="BE31" s="742"/>
      <c r="BF31" s="743"/>
      <c r="BG31" s="744">
        <v>99.7</v>
      </c>
      <c r="BH31" s="745"/>
      <c r="BI31" s="745"/>
      <c r="BJ31" s="745"/>
      <c r="BK31" s="745"/>
      <c r="BL31" s="745"/>
      <c r="BM31" s="746">
        <v>99.5</v>
      </c>
      <c r="BN31" s="745"/>
      <c r="BO31" s="745"/>
      <c r="BP31" s="745"/>
      <c r="BQ31" s="747"/>
      <c r="BR31" s="744">
        <v>99.6</v>
      </c>
      <c r="BS31" s="745"/>
      <c r="BT31" s="745"/>
      <c r="BU31" s="745"/>
      <c r="BV31" s="745"/>
      <c r="BW31" s="745"/>
      <c r="BX31" s="746">
        <v>99.5</v>
      </c>
      <c r="BY31" s="745"/>
      <c r="BZ31" s="745"/>
      <c r="CA31" s="745"/>
      <c r="CB31" s="747"/>
      <c r="CD31" s="753"/>
      <c r="CE31" s="754"/>
      <c r="CF31" s="692" t="s">
        <v>310</v>
      </c>
      <c r="CG31" s="689"/>
      <c r="CH31" s="689"/>
      <c r="CI31" s="689"/>
      <c r="CJ31" s="689"/>
      <c r="CK31" s="689"/>
      <c r="CL31" s="689"/>
      <c r="CM31" s="689"/>
      <c r="CN31" s="689"/>
      <c r="CO31" s="689"/>
      <c r="CP31" s="689"/>
      <c r="CQ31" s="690"/>
      <c r="CR31" s="664">
        <v>43031</v>
      </c>
      <c r="CS31" s="665"/>
      <c r="CT31" s="665"/>
      <c r="CU31" s="665"/>
      <c r="CV31" s="665"/>
      <c r="CW31" s="665"/>
      <c r="CX31" s="665"/>
      <c r="CY31" s="666"/>
      <c r="CZ31" s="667">
        <v>0.1</v>
      </c>
      <c r="DA31" s="668"/>
      <c r="DB31" s="668"/>
      <c r="DC31" s="669"/>
      <c r="DD31" s="670">
        <v>43031</v>
      </c>
      <c r="DE31" s="665"/>
      <c r="DF31" s="665"/>
      <c r="DG31" s="665"/>
      <c r="DH31" s="665"/>
      <c r="DI31" s="665"/>
      <c r="DJ31" s="665"/>
      <c r="DK31" s="666"/>
      <c r="DL31" s="670">
        <v>43031</v>
      </c>
      <c r="DM31" s="665"/>
      <c r="DN31" s="665"/>
      <c r="DO31" s="665"/>
      <c r="DP31" s="665"/>
      <c r="DQ31" s="665"/>
      <c r="DR31" s="665"/>
      <c r="DS31" s="665"/>
      <c r="DT31" s="665"/>
      <c r="DU31" s="665"/>
      <c r="DV31" s="666"/>
      <c r="DW31" s="667">
        <v>0.3</v>
      </c>
      <c r="DX31" s="668"/>
      <c r="DY31" s="668"/>
      <c r="DZ31" s="668"/>
      <c r="EA31" s="668"/>
      <c r="EB31" s="668"/>
      <c r="EC31" s="705"/>
    </row>
    <row r="32" spans="2:133" ht="11.25" customHeight="1" x14ac:dyDescent="0.15">
      <c r="B32" s="645" t="s">
        <v>311</v>
      </c>
      <c r="C32" s="646"/>
      <c r="D32" s="646"/>
      <c r="E32" s="646"/>
      <c r="F32" s="646"/>
      <c r="G32" s="646"/>
      <c r="H32" s="646"/>
      <c r="I32" s="646"/>
      <c r="J32" s="646"/>
      <c r="K32" s="646"/>
      <c r="L32" s="646"/>
      <c r="M32" s="646"/>
      <c r="N32" s="646"/>
      <c r="O32" s="646"/>
      <c r="P32" s="646"/>
      <c r="Q32" s="647"/>
      <c r="R32" s="664">
        <v>8459113</v>
      </c>
      <c r="S32" s="674"/>
      <c r="T32" s="674"/>
      <c r="U32" s="674"/>
      <c r="V32" s="674"/>
      <c r="W32" s="674"/>
      <c r="X32" s="674"/>
      <c r="Y32" s="675"/>
      <c r="Z32" s="678">
        <v>24</v>
      </c>
      <c r="AA32" s="678"/>
      <c r="AB32" s="678"/>
      <c r="AC32" s="678"/>
      <c r="AD32" s="679" t="s">
        <v>127</v>
      </c>
      <c r="AE32" s="679"/>
      <c r="AF32" s="679"/>
      <c r="AG32" s="679"/>
      <c r="AH32" s="679"/>
      <c r="AI32" s="679"/>
      <c r="AJ32" s="679"/>
      <c r="AK32" s="679"/>
      <c r="AL32" s="667" t="s">
        <v>127</v>
      </c>
      <c r="AM32" s="676"/>
      <c r="AN32" s="676"/>
      <c r="AO32" s="680"/>
      <c r="AP32" s="732"/>
      <c r="AQ32" s="733"/>
      <c r="AR32" s="733"/>
      <c r="AS32" s="733"/>
      <c r="AT32" s="737"/>
      <c r="AU32" s="361" t="s">
        <v>312</v>
      </c>
      <c r="AV32" s="361"/>
      <c r="AW32" s="361"/>
      <c r="AX32" s="645" t="s">
        <v>313</v>
      </c>
      <c r="AY32" s="646"/>
      <c r="AZ32" s="646"/>
      <c r="BA32" s="646"/>
      <c r="BB32" s="646"/>
      <c r="BC32" s="646"/>
      <c r="BD32" s="646"/>
      <c r="BE32" s="646"/>
      <c r="BF32" s="647"/>
      <c r="BG32" s="739">
        <v>99.6</v>
      </c>
      <c r="BH32" s="665"/>
      <c r="BI32" s="665"/>
      <c r="BJ32" s="665"/>
      <c r="BK32" s="665"/>
      <c r="BL32" s="665"/>
      <c r="BM32" s="676">
        <v>99.3</v>
      </c>
      <c r="BN32" s="740"/>
      <c r="BO32" s="740"/>
      <c r="BP32" s="740"/>
      <c r="BQ32" s="688"/>
      <c r="BR32" s="739">
        <v>99.5</v>
      </c>
      <c r="BS32" s="665"/>
      <c r="BT32" s="665"/>
      <c r="BU32" s="665"/>
      <c r="BV32" s="665"/>
      <c r="BW32" s="665"/>
      <c r="BX32" s="676">
        <v>99.3</v>
      </c>
      <c r="BY32" s="740"/>
      <c r="BZ32" s="740"/>
      <c r="CA32" s="740"/>
      <c r="CB32" s="688"/>
      <c r="CD32" s="755"/>
      <c r="CE32" s="756"/>
      <c r="CF32" s="692" t="s">
        <v>314</v>
      </c>
      <c r="CG32" s="689"/>
      <c r="CH32" s="689"/>
      <c r="CI32" s="689"/>
      <c r="CJ32" s="689"/>
      <c r="CK32" s="689"/>
      <c r="CL32" s="689"/>
      <c r="CM32" s="689"/>
      <c r="CN32" s="689"/>
      <c r="CO32" s="689"/>
      <c r="CP32" s="689"/>
      <c r="CQ32" s="690"/>
      <c r="CR32" s="664">
        <v>8</v>
      </c>
      <c r="CS32" s="674"/>
      <c r="CT32" s="674"/>
      <c r="CU32" s="674"/>
      <c r="CV32" s="674"/>
      <c r="CW32" s="674"/>
      <c r="CX32" s="674"/>
      <c r="CY32" s="675"/>
      <c r="CZ32" s="667">
        <v>0</v>
      </c>
      <c r="DA32" s="668"/>
      <c r="DB32" s="668"/>
      <c r="DC32" s="669"/>
      <c r="DD32" s="670">
        <v>8</v>
      </c>
      <c r="DE32" s="674"/>
      <c r="DF32" s="674"/>
      <c r="DG32" s="674"/>
      <c r="DH32" s="674"/>
      <c r="DI32" s="674"/>
      <c r="DJ32" s="674"/>
      <c r="DK32" s="675"/>
      <c r="DL32" s="670">
        <v>8</v>
      </c>
      <c r="DM32" s="674"/>
      <c r="DN32" s="674"/>
      <c r="DO32" s="674"/>
      <c r="DP32" s="674"/>
      <c r="DQ32" s="674"/>
      <c r="DR32" s="674"/>
      <c r="DS32" s="674"/>
      <c r="DT32" s="674"/>
      <c r="DU32" s="674"/>
      <c r="DV32" s="675"/>
      <c r="DW32" s="667">
        <v>0</v>
      </c>
      <c r="DX32" s="668"/>
      <c r="DY32" s="668"/>
      <c r="DZ32" s="668"/>
      <c r="EA32" s="668"/>
      <c r="EB32" s="668"/>
      <c r="EC32" s="705"/>
    </row>
    <row r="33" spans="2:133" ht="11.25" customHeight="1" x14ac:dyDescent="0.15">
      <c r="B33" s="726" t="s">
        <v>315</v>
      </c>
      <c r="C33" s="727"/>
      <c r="D33" s="727"/>
      <c r="E33" s="727"/>
      <c r="F33" s="727"/>
      <c r="G33" s="727"/>
      <c r="H33" s="727"/>
      <c r="I33" s="727"/>
      <c r="J33" s="727"/>
      <c r="K33" s="727"/>
      <c r="L33" s="727"/>
      <c r="M33" s="727"/>
      <c r="N33" s="727"/>
      <c r="O33" s="727"/>
      <c r="P33" s="727"/>
      <c r="Q33" s="728"/>
      <c r="R33" s="664" t="s">
        <v>127</v>
      </c>
      <c r="S33" s="674"/>
      <c r="T33" s="674"/>
      <c r="U33" s="674"/>
      <c r="V33" s="674"/>
      <c r="W33" s="674"/>
      <c r="X33" s="674"/>
      <c r="Y33" s="675"/>
      <c r="Z33" s="678" t="s">
        <v>127</v>
      </c>
      <c r="AA33" s="678"/>
      <c r="AB33" s="678"/>
      <c r="AC33" s="678"/>
      <c r="AD33" s="679" t="s">
        <v>127</v>
      </c>
      <c r="AE33" s="679"/>
      <c r="AF33" s="679"/>
      <c r="AG33" s="679"/>
      <c r="AH33" s="679"/>
      <c r="AI33" s="679"/>
      <c r="AJ33" s="679"/>
      <c r="AK33" s="679"/>
      <c r="AL33" s="667" t="s">
        <v>127</v>
      </c>
      <c r="AM33" s="676"/>
      <c r="AN33" s="676"/>
      <c r="AO33" s="680"/>
      <c r="AP33" s="734"/>
      <c r="AQ33" s="735"/>
      <c r="AR33" s="735"/>
      <c r="AS33" s="735"/>
      <c r="AT33" s="738"/>
      <c r="AU33" s="362"/>
      <c r="AV33" s="362"/>
      <c r="AW33" s="362"/>
      <c r="AX33" s="648" t="s">
        <v>316</v>
      </c>
      <c r="AY33" s="649"/>
      <c r="AZ33" s="649"/>
      <c r="BA33" s="649"/>
      <c r="BB33" s="649"/>
      <c r="BC33" s="649"/>
      <c r="BD33" s="649"/>
      <c r="BE33" s="649"/>
      <c r="BF33" s="650"/>
      <c r="BG33" s="729">
        <v>99.8</v>
      </c>
      <c r="BH33" s="652"/>
      <c r="BI33" s="652"/>
      <c r="BJ33" s="652"/>
      <c r="BK33" s="652"/>
      <c r="BL33" s="652"/>
      <c r="BM33" s="696">
        <v>99.7</v>
      </c>
      <c r="BN33" s="652"/>
      <c r="BO33" s="652"/>
      <c r="BP33" s="652"/>
      <c r="BQ33" s="682"/>
      <c r="BR33" s="729">
        <v>99.8</v>
      </c>
      <c r="BS33" s="652"/>
      <c r="BT33" s="652"/>
      <c r="BU33" s="652"/>
      <c r="BV33" s="652"/>
      <c r="BW33" s="652"/>
      <c r="BX33" s="696">
        <v>99.8</v>
      </c>
      <c r="BY33" s="652"/>
      <c r="BZ33" s="652"/>
      <c r="CA33" s="652"/>
      <c r="CB33" s="682"/>
      <c r="CD33" s="692" t="s">
        <v>317</v>
      </c>
      <c r="CE33" s="689"/>
      <c r="CF33" s="689"/>
      <c r="CG33" s="689"/>
      <c r="CH33" s="689"/>
      <c r="CI33" s="689"/>
      <c r="CJ33" s="689"/>
      <c r="CK33" s="689"/>
      <c r="CL33" s="689"/>
      <c r="CM33" s="689"/>
      <c r="CN33" s="689"/>
      <c r="CO33" s="689"/>
      <c r="CP33" s="689"/>
      <c r="CQ33" s="690"/>
      <c r="CR33" s="664">
        <v>12799231</v>
      </c>
      <c r="CS33" s="665"/>
      <c r="CT33" s="665"/>
      <c r="CU33" s="665"/>
      <c r="CV33" s="665"/>
      <c r="CW33" s="665"/>
      <c r="CX33" s="665"/>
      <c r="CY33" s="666"/>
      <c r="CZ33" s="667">
        <v>37.4</v>
      </c>
      <c r="DA33" s="668"/>
      <c r="DB33" s="668"/>
      <c r="DC33" s="669"/>
      <c r="DD33" s="670">
        <v>9255737</v>
      </c>
      <c r="DE33" s="665"/>
      <c r="DF33" s="665"/>
      <c r="DG33" s="665"/>
      <c r="DH33" s="665"/>
      <c r="DI33" s="665"/>
      <c r="DJ33" s="665"/>
      <c r="DK33" s="666"/>
      <c r="DL33" s="670">
        <v>7098451</v>
      </c>
      <c r="DM33" s="665"/>
      <c r="DN33" s="665"/>
      <c r="DO33" s="665"/>
      <c r="DP33" s="665"/>
      <c r="DQ33" s="665"/>
      <c r="DR33" s="665"/>
      <c r="DS33" s="665"/>
      <c r="DT33" s="665"/>
      <c r="DU33" s="665"/>
      <c r="DV33" s="666"/>
      <c r="DW33" s="667">
        <v>41.6</v>
      </c>
      <c r="DX33" s="668"/>
      <c r="DY33" s="668"/>
      <c r="DZ33" s="668"/>
      <c r="EA33" s="668"/>
      <c r="EB33" s="668"/>
      <c r="EC33" s="705"/>
    </row>
    <row r="34" spans="2:133" ht="11.25" customHeight="1" x14ac:dyDescent="0.15">
      <c r="B34" s="645" t="s">
        <v>318</v>
      </c>
      <c r="C34" s="646"/>
      <c r="D34" s="646"/>
      <c r="E34" s="646"/>
      <c r="F34" s="646"/>
      <c r="G34" s="646"/>
      <c r="H34" s="646"/>
      <c r="I34" s="646"/>
      <c r="J34" s="646"/>
      <c r="K34" s="646"/>
      <c r="L34" s="646"/>
      <c r="M34" s="646"/>
      <c r="N34" s="646"/>
      <c r="O34" s="646"/>
      <c r="P34" s="646"/>
      <c r="Q34" s="647"/>
      <c r="R34" s="664">
        <v>5286183</v>
      </c>
      <c r="S34" s="674"/>
      <c r="T34" s="674"/>
      <c r="U34" s="674"/>
      <c r="V34" s="674"/>
      <c r="W34" s="674"/>
      <c r="X34" s="674"/>
      <c r="Y34" s="675"/>
      <c r="Z34" s="678">
        <v>15</v>
      </c>
      <c r="AA34" s="678"/>
      <c r="AB34" s="678"/>
      <c r="AC34" s="678"/>
      <c r="AD34" s="679" t="s">
        <v>127</v>
      </c>
      <c r="AE34" s="679"/>
      <c r="AF34" s="679"/>
      <c r="AG34" s="679"/>
      <c r="AH34" s="679"/>
      <c r="AI34" s="679"/>
      <c r="AJ34" s="679"/>
      <c r="AK34" s="679"/>
      <c r="AL34" s="667" t="s">
        <v>127</v>
      </c>
      <c r="AM34" s="676"/>
      <c r="AN34" s="676"/>
      <c r="AO34" s="680"/>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2" t="s">
        <v>319</v>
      </c>
      <c r="CE34" s="689"/>
      <c r="CF34" s="689"/>
      <c r="CG34" s="689"/>
      <c r="CH34" s="689"/>
      <c r="CI34" s="689"/>
      <c r="CJ34" s="689"/>
      <c r="CK34" s="689"/>
      <c r="CL34" s="689"/>
      <c r="CM34" s="689"/>
      <c r="CN34" s="689"/>
      <c r="CO34" s="689"/>
      <c r="CP34" s="689"/>
      <c r="CQ34" s="690"/>
      <c r="CR34" s="664">
        <v>4880868</v>
      </c>
      <c r="CS34" s="674"/>
      <c r="CT34" s="674"/>
      <c r="CU34" s="674"/>
      <c r="CV34" s="674"/>
      <c r="CW34" s="674"/>
      <c r="CX34" s="674"/>
      <c r="CY34" s="675"/>
      <c r="CZ34" s="667">
        <v>14.3</v>
      </c>
      <c r="DA34" s="668"/>
      <c r="DB34" s="668"/>
      <c r="DC34" s="669"/>
      <c r="DD34" s="670">
        <v>2996308</v>
      </c>
      <c r="DE34" s="674"/>
      <c r="DF34" s="674"/>
      <c r="DG34" s="674"/>
      <c r="DH34" s="674"/>
      <c r="DI34" s="674"/>
      <c r="DJ34" s="674"/>
      <c r="DK34" s="675"/>
      <c r="DL34" s="670">
        <v>2791869</v>
      </c>
      <c r="DM34" s="674"/>
      <c r="DN34" s="674"/>
      <c r="DO34" s="674"/>
      <c r="DP34" s="674"/>
      <c r="DQ34" s="674"/>
      <c r="DR34" s="674"/>
      <c r="DS34" s="674"/>
      <c r="DT34" s="674"/>
      <c r="DU34" s="674"/>
      <c r="DV34" s="675"/>
      <c r="DW34" s="667">
        <v>16.399999999999999</v>
      </c>
      <c r="DX34" s="668"/>
      <c r="DY34" s="668"/>
      <c r="DZ34" s="668"/>
      <c r="EA34" s="668"/>
      <c r="EB34" s="668"/>
      <c r="EC34" s="705"/>
    </row>
    <row r="35" spans="2:133" ht="11.25" customHeight="1" x14ac:dyDescent="0.15">
      <c r="B35" s="645" t="s">
        <v>320</v>
      </c>
      <c r="C35" s="646"/>
      <c r="D35" s="646"/>
      <c r="E35" s="646"/>
      <c r="F35" s="646"/>
      <c r="G35" s="646"/>
      <c r="H35" s="646"/>
      <c r="I35" s="646"/>
      <c r="J35" s="646"/>
      <c r="K35" s="646"/>
      <c r="L35" s="646"/>
      <c r="M35" s="646"/>
      <c r="N35" s="646"/>
      <c r="O35" s="646"/>
      <c r="P35" s="646"/>
      <c r="Q35" s="647"/>
      <c r="R35" s="664">
        <v>160669</v>
      </c>
      <c r="S35" s="674"/>
      <c r="T35" s="674"/>
      <c r="U35" s="674"/>
      <c r="V35" s="674"/>
      <c r="W35" s="674"/>
      <c r="X35" s="674"/>
      <c r="Y35" s="675"/>
      <c r="Z35" s="678">
        <v>0.5</v>
      </c>
      <c r="AA35" s="678"/>
      <c r="AB35" s="678"/>
      <c r="AC35" s="678"/>
      <c r="AD35" s="679">
        <v>135771</v>
      </c>
      <c r="AE35" s="679"/>
      <c r="AF35" s="679"/>
      <c r="AG35" s="679"/>
      <c r="AH35" s="679"/>
      <c r="AI35" s="679"/>
      <c r="AJ35" s="679"/>
      <c r="AK35" s="679"/>
      <c r="AL35" s="667">
        <v>0.8</v>
      </c>
      <c r="AM35" s="676"/>
      <c r="AN35" s="676"/>
      <c r="AO35" s="680"/>
      <c r="AP35" s="218"/>
      <c r="AQ35" s="723" t="s">
        <v>321</v>
      </c>
      <c r="AR35" s="724"/>
      <c r="AS35" s="724"/>
      <c r="AT35" s="724"/>
      <c r="AU35" s="724"/>
      <c r="AV35" s="724"/>
      <c r="AW35" s="724"/>
      <c r="AX35" s="724"/>
      <c r="AY35" s="724"/>
      <c r="AZ35" s="724"/>
      <c r="BA35" s="724"/>
      <c r="BB35" s="724"/>
      <c r="BC35" s="724"/>
      <c r="BD35" s="724"/>
      <c r="BE35" s="724"/>
      <c r="BF35" s="725"/>
      <c r="BG35" s="723" t="s">
        <v>322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2" t="s">
        <v>323</v>
      </c>
      <c r="CE35" s="689"/>
      <c r="CF35" s="689"/>
      <c r="CG35" s="689"/>
      <c r="CH35" s="689"/>
      <c r="CI35" s="689"/>
      <c r="CJ35" s="689"/>
      <c r="CK35" s="689"/>
      <c r="CL35" s="689"/>
      <c r="CM35" s="689"/>
      <c r="CN35" s="689"/>
      <c r="CO35" s="689"/>
      <c r="CP35" s="689"/>
      <c r="CQ35" s="690"/>
      <c r="CR35" s="664">
        <v>168060</v>
      </c>
      <c r="CS35" s="665"/>
      <c r="CT35" s="665"/>
      <c r="CU35" s="665"/>
      <c r="CV35" s="665"/>
      <c r="CW35" s="665"/>
      <c r="CX35" s="665"/>
      <c r="CY35" s="666"/>
      <c r="CZ35" s="667">
        <v>0.5</v>
      </c>
      <c r="DA35" s="668"/>
      <c r="DB35" s="668"/>
      <c r="DC35" s="669"/>
      <c r="DD35" s="670">
        <v>106198</v>
      </c>
      <c r="DE35" s="665"/>
      <c r="DF35" s="665"/>
      <c r="DG35" s="665"/>
      <c r="DH35" s="665"/>
      <c r="DI35" s="665"/>
      <c r="DJ35" s="665"/>
      <c r="DK35" s="666"/>
      <c r="DL35" s="670">
        <v>106198</v>
      </c>
      <c r="DM35" s="665"/>
      <c r="DN35" s="665"/>
      <c r="DO35" s="665"/>
      <c r="DP35" s="665"/>
      <c r="DQ35" s="665"/>
      <c r="DR35" s="665"/>
      <c r="DS35" s="665"/>
      <c r="DT35" s="665"/>
      <c r="DU35" s="665"/>
      <c r="DV35" s="666"/>
      <c r="DW35" s="667">
        <v>0.6</v>
      </c>
      <c r="DX35" s="668"/>
      <c r="DY35" s="668"/>
      <c r="DZ35" s="668"/>
      <c r="EA35" s="668"/>
      <c r="EB35" s="668"/>
      <c r="EC35" s="705"/>
    </row>
    <row r="36" spans="2:133" ht="11.25" customHeight="1" x14ac:dyDescent="0.15">
      <c r="B36" s="645" t="s">
        <v>324</v>
      </c>
      <c r="C36" s="646"/>
      <c r="D36" s="646"/>
      <c r="E36" s="646"/>
      <c r="F36" s="646"/>
      <c r="G36" s="646"/>
      <c r="H36" s="646"/>
      <c r="I36" s="646"/>
      <c r="J36" s="646"/>
      <c r="K36" s="646"/>
      <c r="L36" s="646"/>
      <c r="M36" s="646"/>
      <c r="N36" s="646"/>
      <c r="O36" s="646"/>
      <c r="P36" s="646"/>
      <c r="Q36" s="647"/>
      <c r="R36" s="664">
        <v>98183</v>
      </c>
      <c r="S36" s="674"/>
      <c r="T36" s="674"/>
      <c r="U36" s="674"/>
      <c r="V36" s="674"/>
      <c r="W36" s="674"/>
      <c r="X36" s="674"/>
      <c r="Y36" s="675"/>
      <c r="Z36" s="678">
        <v>0.3</v>
      </c>
      <c r="AA36" s="678"/>
      <c r="AB36" s="678"/>
      <c r="AC36" s="678"/>
      <c r="AD36" s="679" t="s">
        <v>127</v>
      </c>
      <c r="AE36" s="679"/>
      <c r="AF36" s="679"/>
      <c r="AG36" s="679"/>
      <c r="AH36" s="679"/>
      <c r="AI36" s="679"/>
      <c r="AJ36" s="679"/>
      <c r="AK36" s="679"/>
      <c r="AL36" s="667" t="s">
        <v>127</v>
      </c>
      <c r="AM36" s="676"/>
      <c r="AN36" s="676"/>
      <c r="AO36" s="680"/>
      <c r="AP36" s="218"/>
      <c r="AQ36" s="714" t="s">
        <v>325</v>
      </c>
      <c r="AR36" s="715"/>
      <c r="AS36" s="715"/>
      <c r="AT36" s="715"/>
      <c r="AU36" s="715"/>
      <c r="AV36" s="715"/>
      <c r="AW36" s="715"/>
      <c r="AX36" s="715"/>
      <c r="AY36" s="716"/>
      <c r="AZ36" s="717">
        <v>3844816</v>
      </c>
      <c r="BA36" s="718"/>
      <c r="BB36" s="718"/>
      <c r="BC36" s="718"/>
      <c r="BD36" s="718"/>
      <c r="BE36" s="718"/>
      <c r="BF36" s="719"/>
      <c r="BG36" s="720" t="s">
        <v>326</v>
      </c>
      <c r="BH36" s="721"/>
      <c r="BI36" s="721"/>
      <c r="BJ36" s="721"/>
      <c r="BK36" s="721"/>
      <c r="BL36" s="721"/>
      <c r="BM36" s="721"/>
      <c r="BN36" s="721"/>
      <c r="BO36" s="721"/>
      <c r="BP36" s="721"/>
      <c r="BQ36" s="721"/>
      <c r="BR36" s="721"/>
      <c r="BS36" s="721"/>
      <c r="BT36" s="721"/>
      <c r="BU36" s="722"/>
      <c r="BV36" s="717">
        <v>115858</v>
      </c>
      <c r="BW36" s="718"/>
      <c r="BX36" s="718"/>
      <c r="BY36" s="718"/>
      <c r="BZ36" s="718"/>
      <c r="CA36" s="718"/>
      <c r="CB36" s="719"/>
      <c r="CD36" s="692" t="s">
        <v>327</v>
      </c>
      <c r="CE36" s="689"/>
      <c r="CF36" s="689"/>
      <c r="CG36" s="689"/>
      <c r="CH36" s="689"/>
      <c r="CI36" s="689"/>
      <c r="CJ36" s="689"/>
      <c r="CK36" s="689"/>
      <c r="CL36" s="689"/>
      <c r="CM36" s="689"/>
      <c r="CN36" s="689"/>
      <c r="CO36" s="689"/>
      <c r="CP36" s="689"/>
      <c r="CQ36" s="690"/>
      <c r="CR36" s="664">
        <v>3868162</v>
      </c>
      <c r="CS36" s="674"/>
      <c r="CT36" s="674"/>
      <c r="CU36" s="674"/>
      <c r="CV36" s="674"/>
      <c r="CW36" s="674"/>
      <c r="CX36" s="674"/>
      <c r="CY36" s="675"/>
      <c r="CZ36" s="667">
        <v>11.3</v>
      </c>
      <c r="DA36" s="668"/>
      <c r="DB36" s="668"/>
      <c r="DC36" s="669"/>
      <c r="DD36" s="670">
        <v>2891915</v>
      </c>
      <c r="DE36" s="674"/>
      <c r="DF36" s="674"/>
      <c r="DG36" s="674"/>
      <c r="DH36" s="674"/>
      <c r="DI36" s="674"/>
      <c r="DJ36" s="674"/>
      <c r="DK36" s="675"/>
      <c r="DL36" s="670">
        <v>2311064</v>
      </c>
      <c r="DM36" s="674"/>
      <c r="DN36" s="674"/>
      <c r="DO36" s="674"/>
      <c r="DP36" s="674"/>
      <c r="DQ36" s="674"/>
      <c r="DR36" s="674"/>
      <c r="DS36" s="674"/>
      <c r="DT36" s="674"/>
      <c r="DU36" s="674"/>
      <c r="DV36" s="675"/>
      <c r="DW36" s="667">
        <v>13.6</v>
      </c>
      <c r="DX36" s="668"/>
      <c r="DY36" s="668"/>
      <c r="DZ36" s="668"/>
      <c r="EA36" s="668"/>
      <c r="EB36" s="668"/>
      <c r="EC36" s="705"/>
    </row>
    <row r="37" spans="2:133" ht="11.25" customHeight="1" x14ac:dyDescent="0.15">
      <c r="B37" s="645" t="s">
        <v>328</v>
      </c>
      <c r="C37" s="646"/>
      <c r="D37" s="646"/>
      <c r="E37" s="646"/>
      <c r="F37" s="646"/>
      <c r="G37" s="646"/>
      <c r="H37" s="646"/>
      <c r="I37" s="646"/>
      <c r="J37" s="646"/>
      <c r="K37" s="646"/>
      <c r="L37" s="646"/>
      <c r="M37" s="646"/>
      <c r="N37" s="646"/>
      <c r="O37" s="646"/>
      <c r="P37" s="646"/>
      <c r="Q37" s="647"/>
      <c r="R37" s="664">
        <v>615407</v>
      </c>
      <c r="S37" s="674"/>
      <c r="T37" s="674"/>
      <c r="U37" s="674"/>
      <c r="V37" s="674"/>
      <c r="W37" s="674"/>
      <c r="X37" s="674"/>
      <c r="Y37" s="675"/>
      <c r="Z37" s="678">
        <v>1.7</v>
      </c>
      <c r="AA37" s="678"/>
      <c r="AB37" s="678"/>
      <c r="AC37" s="678"/>
      <c r="AD37" s="679" t="s">
        <v>127</v>
      </c>
      <c r="AE37" s="679"/>
      <c r="AF37" s="679"/>
      <c r="AG37" s="679"/>
      <c r="AH37" s="679"/>
      <c r="AI37" s="679"/>
      <c r="AJ37" s="679"/>
      <c r="AK37" s="679"/>
      <c r="AL37" s="667" t="s">
        <v>127</v>
      </c>
      <c r="AM37" s="676"/>
      <c r="AN37" s="676"/>
      <c r="AO37" s="680"/>
      <c r="AQ37" s="685" t="s">
        <v>329</v>
      </c>
      <c r="AR37" s="686"/>
      <c r="AS37" s="686"/>
      <c r="AT37" s="686"/>
      <c r="AU37" s="686"/>
      <c r="AV37" s="686"/>
      <c r="AW37" s="686"/>
      <c r="AX37" s="686"/>
      <c r="AY37" s="687"/>
      <c r="AZ37" s="664">
        <v>939469</v>
      </c>
      <c r="BA37" s="674"/>
      <c r="BB37" s="674"/>
      <c r="BC37" s="674"/>
      <c r="BD37" s="665"/>
      <c r="BE37" s="665"/>
      <c r="BF37" s="688"/>
      <c r="BG37" s="692" t="s">
        <v>330</v>
      </c>
      <c r="BH37" s="689"/>
      <c r="BI37" s="689"/>
      <c r="BJ37" s="689"/>
      <c r="BK37" s="689"/>
      <c r="BL37" s="689"/>
      <c r="BM37" s="689"/>
      <c r="BN37" s="689"/>
      <c r="BO37" s="689"/>
      <c r="BP37" s="689"/>
      <c r="BQ37" s="689"/>
      <c r="BR37" s="689"/>
      <c r="BS37" s="689"/>
      <c r="BT37" s="689"/>
      <c r="BU37" s="690"/>
      <c r="BV37" s="664">
        <v>-484925</v>
      </c>
      <c r="BW37" s="674"/>
      <c r="BX37" s="674"/>
      <c r="BY37" s="674"/>
      <c r="BZ37" s="674"/>
      <c r="CA37" s="674"/>
      <c r="CB37" s="691"/>
      <c r="CD37" s="692" t="s">
        <v>331</v>
      </c>
      <c r="CE37" s="689"/>
      <c r="CF37" s="689"/>
      <c r="CG37" s="689"/>
      <c r="CH37" s="689"/>
      <c r="CI37" s="689"/>
      <c r="CJ37" s="689"/>
      <c r="CK37" s="689"/>
      <c r="CL37" s="689"/>
      <c r="CM37" s="689"/>
      <c r="CN37" s="689"/>
      <c r="CO37" s="689"/>
      <c r="CP37" s="689"/>
      <c r="CQ37" s="690"/>
      <c r="CR37" s="664">
        <v>487135</v>
      </c>
      <c r="CS37" s="665"/>
      <c r="CT37" s="665"/>
      <c r="CU37" s="665"/>
      <c r="CV37" s="665"/>
      <c r="CW37" s="665"/>
      <c r="CX37" s="665"/>
      <c r="CY37" s="666"/>
      <c r="CZ37" s="667">
        <v>1.4</v>
      </c>
      <c r="DA37" s="668"/>
      <c r="DB37" s="668"/>
      <c r="DC37" s="669"/>
      <c r="DD37" s="670">
        <v>407135</v>
      </c>
      <c r="DE37" s="665"/>
      <c r="DF37" s="665"/>
      <c r="DG37" s="665"/>
      <c r="DH37" s="665"/>
      <c r="DI37" s="665"/>
      <c r="DJ37" s="665"/>
      <c r="DK37" s="666"/>
      <c r="DL37" s="670">
        <v>362438</v>
      </c>
      <c r="DM37" s="665"/>
      <c r="DN37" s="665"/>
      <c r="DO37" s="665"/>
      <c r="DP37" s="665"/>
      <c r="DQ37" s="665"/>
      <c r="DR37" s="665"/>
      <c r="DS37" s="665"/>
      <c r="DT37" s="665"/>
      <c r="DU37" s="665"/>
      <c r="DV37" s="666"/>
      <c r="DW37" s="667">
        <v>2.1</v>
      </c>
      <c r="DX37" s="668"/>
      <c r="DY37" s="668"/>
      <c r="DZ37" s="668"/>
      <c r="EA37" s="668"/>
      <c r="EB37" s="668"/>
      <c r="EC37" s="705"/>
    </row>
    <row r="38" spans="2:133" ht="11.25" customHeight="1" x14ac:dyDescent="0.15">
      <c r="B38" s="645" t="s">
        <v>332</v>
      </c>
      <c r="C38" s="646"/>
      <c r="D38" s="646"/>
      <c r="E38" s="646"/>
      <c r="F38" s="646"/>
      <c r="G38" s="646"/>
      <c r="H38" s="646"/>
      <c r="I38" s="646"/>
      <c r="J38" s="646"/>
      <c r="K38" s="646"/>
      <c r="L38" s="646"/>
      <c r="M38" s="646"/>
      <c r="N38" s="646"/>
      <c r="O38" s="646"/>
      <c r="P38" s="646"/>
      <c r="Q38" s="647"/>
      <c r="R38" s="664">
        <v>682913</v>
      </c>
      <c r="S38" s="674"/>
      <c r="T38" s="674"/>
      <c r="U38" s="674"/>
      <c r="V38" s="674"/>
      <c r="W38" s="674"/>
      <c r="X38" s="674"/>
      <c r="Y38" s="675"/>
      <c r="Z38" s="678">
        <v>1.9</v>
      </c>
      <c r="AA38" s="678"/>
      <c r="AB38" s="678"/>
      <c r="AC38" s="678"/>
      <c r="AD38" s="679" t="s">
        <v>127</v>
      </c>
      <c r="AE38" s="679"/>
      <c r="AF38" s="679"/>
      <c r="AG38" s="679"/>
      <c r="AH38" s="679"/>
      <c r="AI38" s="679"/>
      <c r="AJ38" s="679"/>
      <c r="AK38" s="679"/>
      <c r="AL38" s="667" t="s">
        <v>127</v>
      </c>
      <c r="AM38" s="676"/>
      <c r="AN38" s="676"/>
      <c r="AO38" s="680"/>
      <c r="AQ38" s="685" t="s">
        <v>333</v>
      </c>
      <c r="AR38" s="686"/>
      <c r="AS38" s="686"/>
      <c r="AT38" s="686"/>
      <c r="AU38" s="686"/>
      <c r="AV38" s="686"/>
      <c r="AW38" s="686"/>
      <c r="AX38" s="686"/>
      <c r="AY38" s="687"/>
      <c r="AZ38" s="664">
        <v>27870</v>
      </c>
      <c r="BA38" s="674"/>
      <c r="BB38" s="674"/>
      <c r="BC38" s="674"/>
      <c r="BD38" s="665"/>
      <c r="BE38" s="665"/>
      <c r="BF38" s="688"/>
      <c r="BG38" s="692" t="s">
        <v>334</v>
      </c>
      <c r="BH38" s="689"/>
      <c r="BI38" s="689"/>
      <c r="BJ38" s="689"/>
      <c r="BK38" s="689"/>
      <c r="BL38" s="689"/>
      <c r="BM38" s="689"/>
      <c r="BN38" s="689"/>
      <c r="BO38" s="689"/>
      <c r="BP38" s="689"/>
      <c r="BQ38" s="689"/>
      <c r="BR38" s="689"/>
      <c r="BS38" s="689"/>
      <c r="BT38" s="689"/>
      <c r="BU38" s="690"/>
      <c r="BV38" s="664">
        <v>10883</v>
      </c>
      <c r="BW38" s="674"/>
      <c r="BX38" s="674"/>
      <c r="BY38" s="674"/>
      <c r="BZ38" s="674"/>
      <c r="CA38" s="674"/>
      <c r="CB38" s="691"/>
      <c r="CD38" s="692" t="s">
        <v>335</v>
      </c>
      <c r="CE38" s="689"/>
      <c r="CF38" s="689"/>
      <c r="CG38" s="689"/>
      <c r="CH38" s="689"/>
      <c r="CI38" s="689"/>
      <c r="CJ38" s="689"/>
      <c r="CK38" s="689"/>
      <c r="CL38" s="689"/>
      <c r="CM38" s="689"/>
      <c r="CN38" s="689"/>
      <c r="CO38" s="689"/>
      <c r="CP38" s="689"/>
      <c r="CQ38" s="690"/>
      <c r="CR38" s="664">
        <v>2877477</v>
      </c>
      <c r="CS38" s="674"/>
      <c r="CT38" s="674"/>
      <c r="CU38" s="674"/>
      <c r="CV38" s="674"/>
      <c r="CW38" s="674"/>
      <c r="CX38" s="674"/>
      <c r="CY38" s="675"/>
      <c r="CZ38" s="667">
        <v>8.4</v>
      </c>
      <c r="DA38" s="668"/>
      <c r="DB38" s="668"/>
      <c r="DC38" s="669"/>
      <c r="DD38" s="670">
        <v>2545867</v>
      </c>
      <c r="DE38" s="674"/>
      <c r="DF38" s="674"/>
      <c r="DG38" s="674"/>
      <c r="DH38" s="674"/>
      <c r="DI38" s="674"/>
      <c r="DJ38" s="674"/>
      <c r="DK38" s="675"/>
      <c r="DL38" s="670">
        <v>1889320</v>
      </c>
      <c r="DM38" s="674"/>
      <c r="DN38" s="674"/>
      <c r="DO38" s="674"/>
      <c r="DP38" s="674"/>
      <c r="DQ38" s="674"/>
      <c r="DR38" s="674"/>
      <c r="DS38" s="674"/>
      <c r="DT38" s="674"/>
      <c r="DU38" s="674"/>
      <c r="DV38" s="675"/>
      <c r="DW38" s="667">
        <v>11.1</v>
      </c>
      <c r="DX38" s="668"/>
      <c r="DY38" s="668"/>
      <c r="DZ38" s="668"/>
      <c r="EA38" s="668"/>
      <c r="EB38" s="668"/>
      <c r="EC38" s="705"/>
    </row>
    <row r="39" spans="2:133" ht="11.25" customHeight="1" x14ac:dyDescent="0.15">
      <c r="B39" s="645" t="s">
        <v>336</v>
      </c>
      <c r="C39" s="646"/>
      <c r="D39" s="646"/>
      <c r="E39" s="646"/>
      <c r="F39" s="646"/>
      <c r="G39" s="646"/>
      <c r="H39" s="646"/>
      <c r="I39" s="646"/>
      <c r="J39" s="646"/>
      <c r="K39" s="646"/>
      <c r="L39" s="646"/>
      <c r="M39" s="646"/>
      <c r="N39" s="646"/>
      <c r="O39" s="646"/>
      <c r="P39" s="646"/>
      <c r="Q39" s="647"/>
      <c r="R39" s="664">
        <v>329190</v>
      </c>
      <c r="S39" s="674"/>
      <c r="T39" s="674"/>
      <c r="U39" s="674"/>
      <c r="V39" s="674"/>
      <c r="W39" s="674"/>
      <c r="X39" s="674"/>
      <c r="Y39" s="675"/>
      <c r="Z39" s="678">
        <v>0.9</v>
      </c>
      <c r="AA39" s="678"/>
      <c r="AB39" s="678"/>
      <c r="AC39" s="678"/>
      <c r="AD39" s="679">
        <v>5476</v>
      </c>
      <c r="AE39" s="679"/>
      <c r="AF39" s="679"/>
      <c r="AG39" s="679"/>
      <c r="AH39" s="679"/>
      <c r="AI39" s="679"/>
      <c r="AJ39" s="679"/>
      <c r="AK39" s="679"/>
      <c r="AL39" s="667">
        <v>0</v>
      </c>
      <c r="AM39" s="676"/>
      <c r="AN39" s="676"/>
      <c r="AO39" s="680"/>
      <c r="AQ39" s="685" t="s">
        <v>337</v>
      </c>
      <c r="AR39" s="686"/>
      <c r="AS39" s="686"/>
      <c r="AT39" s="686"/>
      <c r="AU39" s="686"/>
      <c r="AV39" s="686"/>
      <c r="AW39" s="686"/>
      <c r="AX39" s="686"/>
      <c r="AY39" s="687"/>
      <c r="AZ39" s="664" t="s">
        <v>127</v>
      </c>
      <c r="BA39" s="674"/>
      <c r="BB39" s="674"/>
      <c r="BC39" s="674"/>
      <c r="BD39" s="665"/>
      <c r="BE39" s="665"/>
      <c r="BF39" s="688"/>
      <c r="BG39" s="692" t="s">
        <v>338</v>
      </c>
      <c r="BH39" s="689"/>
      <c r="BI39" s="689"/>
      <c r="BJ39" s="689"/>
      <c r="BK39" s="689"/>
      <c r="BL39" s="689"/>
      <c r="BM39" s="689"/>
      <c r="BN39" s="689"/>
      <c r="BO39" s="689"/>
      <c r="BP39" s="689"/>
      <c r="BQ39" s="689"/>
      <c r="BR39" s="689"/>
      <c r="BS39" s="689"/>
      <c r="BT39" s="689"/>
      <c r="BU39" s="690"/>
      <c r="BV39" s="664">
        <v>15630</v>
      </c>
      <c r="BW39" s="674"/>
      <c r="BX39" s="674"/>
      <c r="BY39" s="674"/>
      <c r="BZ39" s="674"/>
      <c r="CA39" s="674"/>
      <c r="CB39" s="691"/>
      <c r="CD39" s="692" t="s">
        <v>339</v>
      </c>
      <c r="CE39" s="689"/>
      <c r="CF39" s="689"/>
      <c r="CG39" s="689"/>
      <c r="CH39" s="689"/>
      <c r="CI39" s="689"/>
      <c r="CJ39" s="689"/>
      <c r="CK39" s="689"/>
      <c r="CL39" s="689"/>
      <c r="CM39" s="689"/>
      <c r="CN39" s="689"/>
      <c r="CO39" s="689"/>
      <c r="CP39" s="689"/>
      <c r="CQ39" s="690"/>
      <c r="CR39" s="664">
        <v>979664</v>
      </c>
      <c r="CS39" s="665"/>
      <c r="CT39" s="665"/>
      <c r="CU39" s="665"/>
      <c r="CV39" s="665"/>
      <c r="CW39" s="665"/>
      <c r="CX39" s="665"/>
      <c r="CY39" s="666"/>
      <c r="CZ39" s="667">
        <v>2.9</v>
      </c>
      <c r="DA39" s="668"/>
      <c r="DB39" s="668"/>
      <c r="DC39" s="669"/>
      <c r="DD39" s="670">
        <v>715449</v>
      </c>
      <c r="DE39" s="665"/>
      <c r="DF39" s="665"/>
      <c r="DG39" s="665"/>
      <c r="DH39" s="665"/>
      <c r="DI39" s="665"/>
      <c r="DJ39" s="665"/>
      <c r="DK39" s="666"/>
      <c r="DL39" s="670" t="s">
        <v>127</v>
      </c>
      <c r="DM39" s="665"/>
      <c r="DN39" s="665"/>
      <c r="DO39" s="665"/>
      <c r="DP39" s="665"/>
      <c r="DQ39" s="665"/>
      <c r="DR39" s="665"/>
      <c r="DS39" s="665"/>
      <c r="DT39" s="665"/>
      <c r="DU39" s="665"/>
      <c r="DV39" s="666"/>
      <c r="DW39" s="667" t="s">
        <v>127</v>
      </c>
      <c r="DX39" s="668"/>
      <c r="DY39" s="668"/>
      <c r="DZ39" s="668"/>
      <c r="EA39" s="668"/>
      <c r="EB39" s="668"/>
      <c r="EC39" s="705"/>
    </row>
    <row r="40" spans="2:133" ht="11.25" customHeight="1" x14ac:dyDescent="0.15">
      <c r="B40" s="645" t="s">
        <v>340</v>
      </c>
      <c r="C40" s="646"/>
      <c r="D40" s="646"/>
      <c r="E40" s="646"/>
      <c r="F40" s="646"/>
      <c r="G40" s="646"/>
      <c r="H40" s="646"/>
      <c r="I40" s="646"/>
      <c r="J40" s="646"/>
      <c r="K40" s="646"/>
      <c r="L40" s="646"/>
      <c r="M40" s="646"/>
      <c r="N40" s="646"/>
      <c r="O40" s="646"/>
      <c r="P40" s="646"/>
      <c r="Q40" s="647"/>
      <c r="R40" s="664">
        <v>763000</v>
      </c>
      <c r="S40" s="674"/>
      <c r="T40" s="674"/>
      <c r="U40" s="674"/>
      <c r="V40" s="674"/>
      <c r="W40" s="674"/>
      <c r="X40" s="674"/>
      <c r="Y40" s="675"/>
      <c r="Z40" s="678">
        <v>2.2000000000000002</v>
      </c>
      <c r="AA40" s="678"/>
      <c r="AB40" s="678"/>
      <c r="AC40" s="678"/>
      <c r="AD40" s="679" t="s">
        <v>127</v>
      </c>
      <c r="AE40" s="679"/>
      <c r="AF40" s="679"/>
      <c r="AG40" s="679"/>
      <c r="AH40" s="679"/>
      <c r="AI40" s="679"/>
      <c r="AJ40" s="679"/>
      <c r="AK40" s="679"/>
      <c r="AL40" s="667" t="s">
        <v>127</v>
      </c>
      <c r="AM40" s="676"/>
      <c r="AN40" s="676"/>
      <c r="AO40" s="680"/>
      <c r="AQ40" s="685" t="s">
        <v>341</v>
      </c>
      <c r="AR40" s="686"/>
      <c r="AS40" s="686"/>
      <c r="AT40" s="686"/>
      <c r="AU40" s="686"/>
      <c r="AV40" s="686"/>
      <c r="AW40" s="686"/>
      <c r="AX40" s="686"/>
      <c r="AY40" s="687"/>
      <c r="AZ40" s="664" t="s">
        <v>127</v>
      </c>
      <c r="BA40" s="674"/>
      <c r="BB40" s="674"/>
      <c r="BC40" s="674"/>
      <c r="BD40" s="665"/>
      <c r="BE40" s="665"/>
      <c r="BF40" s="688"/>
      <c r="BG40" s="706" t="s">
        <v>342</v>
      </c>
      <c r="BH40" s="707"/>
      <c r="BI40" s="707"/>
      <c r="BJ40" s="707"/>
      <c r="BK40" s="707"/>
      <c r="BL40" s="363"/>
      <c r="BM40" s="689" t="s">
        <v>343</v>
      </c>
      <c r="BN40" s="689"/>
      <c r="BO40" s="689"/>
      <c r="BP40" s="689"/>
      <c r="BQ40" s="689"/>
      <c r="BR40" s="689"/>
      <c r="BS40" s="689"/>
      <c r="BT40" s="689"/>
      <c r="BU40" s="690"/>
      <c r="BV40" s="664">
        <v>92</v>
      </c>
      <c r="BW40" s="674"/>
      <c r="BX40" s="674"/>
      <c r="BY40" s="674"/>
      <c r="BZ40" s="674"/>
      <c r="CA40" s="674"/>
      <c r="CB40" s="691"/>
      <c r="CD40" s="692" t="s">
        <v>344</v>
      </c>
      <c r="CE40" s="689"/>
      <c r="CF40" s="689"/>
      <c r="CG40" s="689"/>
      <c r="CH40" s="689"/>
      <c r="CI40" s="689"/>
      <c r="CJ40" s="689"/>
      <c r="CK40" s="689"/>
      <c r="CL40" s="689"/>
      <c r="CM40" s="689"/>
      <c r="CN40" s="689"/>
      <c r="CO40" s="689"/>
      <c r="CP40" s="689"/>
      <c r="CQ40" s="690"/>
      <c r="CR40" s="664">
        <v>25000</v>
      </c>
      <c r="CS40" s="674"/>
      <c r="CT40" s="674"/>
      <c r="CU40" s="674"/>
      <c r="CV40" s="674"/>
      <c r="CW40" s="674"/>
      <c r="CX40" s="674"/>
      <c r="CY40" s="675"/>
      <c r="CZ40" s="667">
        <v>0.1</v>
      </c>
      <c r="DA40" s="668"/>
      <c r="DB40" s="668"/>
      <c r="DC40" s="669"/>
      <c r="DD40" s="670" t="s">
        <v>127</v>
      </c>
      <c r="DE40" s="674"/>
      <c r="DF40" s="674"/>
      <c r="DG40" s="674"/>
      <c r="DH40" s="674"/>
      <c r="DI40" s="674"/>
      <c r="DJ40" s="674"/>
      <c r="DK40" s="675"/>
      <c r="DL40" s="670" t="s">
        <v>127</v>
      </c>
      <c r="DM40" s="674"/>
      <c r="DN40" s="674"/>
      <c r="DO40" s="674"/>
      <c r="DP40" s="674"/>
      <c r="DQ40" s="674"/>
      <c r="DR40" s="674"/>
      <c r="DS40" s="674"/>
      <c r="DT40" s="674"/>
      <c r="DU40" s="674"/>
      <c r="DV40" s="675"/>
      <c r="DW40" s="667" t="s">
        <v>127</v>
      </c>
      <c r="DX40" s="668"/>
      <c r="DY40" s="668"/>
      <c r="DZ40" s="668"/>
      <c r="EA40" s="668"/>
      <c r="EB40" s="668"/>
      <c r="EC40" s="705"/>
    </row>
    <row r="41" spans="2:133" ht="11.25" customHeight="1" x14ac:dyDescent="0.15">
      <c r="B41" s="645" t="s">
        <v>345</v>
      </c>
      <c r="C41" s="646"/>
      <c r="D41" s="646"/>
      <c r="E41" s="646"/>
      <c r="F41" s="646"/>
      <c r="G41" s="646"/>
      <c r="H41" s="646"/>
      <c r="I41" s="646"/>
      <c r="J41" s="646"/>
      <c r="K41" s="646"/>
      <c r="L41" s="646"/>
      <c r="M41" s="646"/>
      <c r="N41" s="646"/>
      <c r="O41" s="646"/>
      <c r="P41" s="646"/>
      <c r="Q41" s="647"/>
      <c r="R41" s="664" t="s">
        <v>127</v>
      </c>
      <c r="S41" s="674"/>
      <c r="T41" s="674"/>
      <c r="U41" s="674"/>
      <c r="V41" s="674"/>
      <c r="W41" s="674"/>
      <c r="X41" s="674"/>
      <c r="Y41" s="675"/>
      <c r="Z41" s="678" t="s">
        <v>127</v>
      </c>
      <c r="AA41" s="678"/>
      <c r="AB41" s="678"/>
      <c r="AC41" s="678"/>
      <c r="AD41" s="679" t="s">
        <v>127</v>
      </c>
      <c r="AE41" s="679"/>
      <c r="AF41" s="679"/>
      <c r="AG41" s="679"/>
      <c r="AH41" s="679"/>
      <c r="AI41" s="679"/>
      <c r="AJ41" s="679"/>
      <c r="AK41" s="679"/>
      <c r="AL41" s="667" t="s">
        <v>127</v>
      </c>
      <c r="AM41" s="676"/>
      <c r="AN41" s="676"/>
      <c r="AO41" s="680"/>
      <c r="AQ41" s="685" t="s">
        <v>346</v>
      </c>
      <c r="AR41" s="686"/>
      <c r="AS41" s="686"/>
      <c r="AT41" s="686"/>
      <c r="AU41" s="686"/>
      <c r="AV41" s="686"/>
      <c r="AW41" s="686"/>
      <c r="AX41" s="686"/>
      <c r="AY41" s="687"/>
      <c r="AZ41" s="664">
        <v>973855</v>
      </c>
      <c r="BA41" s="674"/>
      <c r="BB41" s="674"/>
      <c r="BC41" s="674"/>
      <c r="BD41" s="665"/>
      <c r="BE41" s="665"/>
      <c r="BF41" s="688"/>
      <c r="BG41" s="706"/>
      <c r="BH41" s="707"/>
      <c r="BI41" s="707"/>
      <c r="BJ41" s="707"/>
      <c r="BK41" s="707"/>
      <c r="BL41" s="363"/>
      <c r="BM41" s="689" t="s">
        <v>347</v>
      </c>
      <c r="BN41" s="689"/>
      <c r="BO41" s="689"/>
      <c r="BP41" s="689"/>
      <c r="BQ41" s="689"/>
      <c r="BR41" s="689"/>
      <c r="BS41" s="689"/>
      <c r="BT41" s="689"/>
      <c r="BU41" s="690"/>
      <c r="BV41" s="664">
        <v>1</v>
      </c>
      <c r="BW41" s="674"/>
      <c r="BX41" s="674"/>
      <c r="BY41" s="674"/>
      <c r="BZ41" s="674"/>
      <c r="CA41" s="674"/>
      <c r="CB41" s="691"/>
      <c r="CD41" s="692" t="s">
        <v>348</v>
      </c>
      <c r="CE41" s="689"/>
      <c r="CF41" s="689"/>
      <c r="CG41" s="689"/>
      <c r="CH41" s="689"/>
      <c r="CI41" s="689"/>
      <c r="CJ41" s="689"/>
      <c r="CK41" s="689"/>
      <c r="CL41" s="689"/>
      <c r="CM41" s="689"/>
      <c r="CN41" s="689"/>
      <c r="CO41" s="689"/>
      <c r="CP41" s="689"/>
      <c r="CQ41" s="690"/>
      <c r="CR41" s="664" t="s">
        <v>127</v>
      </c>
      <c r="CS41" s="665"/>
      <c r="CT41" s="665"/>
      <c r="CU41" s="665"/>
      <c r="CV41" s="665"/>
      <c r="CW41" s="665"/>
      <c r="CX41" s="665"/>
      <c r="CY41" s="666"/>
      <c r="CZ41" s="667" t="s">
        <v>127</v>
      </c>
      <c r="DA41" s="668"/>
      <c r="DB41" s="668"/>
      <c r="DC41" s="669"/>
      <c r="DD41" s="670" t="s">
        <v>127</v>
      </c>
      <c r="DE41" s="665"/>
      <c r="DF41" s="665"/>
      <c r="DG41" s="665"/>
      <c r="DH41" s="665"/>
      <c r="DI41" s="665"/>
      <c r="DJ41" s="665"/>
      <c r="DK41" s="666"/>
      <c r="DL41" s="671"/>
      <c r="DM41" s="672"/>
      <c r="DN41" s="672"/>
      <c r="DO41" s="672"/>
      <c r="DP41" s="672"/>
      <c r="DQ41" s="672"/>
      <c r="DR41" s="672"/>
      <c r="DS41" s="672"/>
      <c r="DT41" s="672"/>
      <c r="DU41" s="672"/>
      <c r="DV41" s="673"/>
      <c r="DW41" s="641"/>
      <c r="DX41" s="642"/>
      <c r="DY41" s="642"/>
      <c r="DZ41" s="642"/>
      <c r="EA41" s="642"/>
      <c r="EB41" s="642"/>
      <c r="EC41" s="643"/>
    </row>
    <row r="42" spans="2:133" ht="11.25" customHeight="1" x14ac:dyDescent="0.15">
      <c r="B42" s="645" t="s">
        <v>349</v>
      </c>
      <c r="C42" s="646"/>
      <c r="D42" s="646"/>
      <c r="E42" s="646"/>
      <c r="F42" s="646"/>
      <c r="G42" s="646"/>
      <c r="H42" s="646"/>
      <c r="I42" s="646"/>
      <c r="J42" s="646"/>
      <c r="K42" s="646"/>
      <c r="L42" s="646"/>
      <c r="M42" s="646"/>
      <c r="N42" s="646"/>
      <c r="O42" s="646"/>
      <c r="P42" s="646"/>
      <c r="Q42" s="647"/>
      <c r="R42" s="664" t="s">
        <v>127</v>
      </c>
      <c r="S42" s="674"/>
      <c r="T42" s="674"/>
      <c r="U42" s="674"/>
      <c r="V42" s="674"/>
      <c r="W42" s="674"/>
      <c r="X42" s="674"/>
      <c r="Y42" s="675"/>
      <c r="Z42" s="678" t="s">
        <v>127</v>
      </c>
      <c r="AA42" s="678"/>
      <c r="AB42" s="678"/>
      <c r="AC42" s="678"/>
      <c r="AD42" s="679" t="s">
        <v>127</v>
      </c>
      <c r="AE42" s="679"/>
      <c r="AF42" s="679"/>
      <c r="AG42" s="679"/>
      <c r="AH42" s="679"/>
      <c r="AI42" s="679"/>
      <c r="AJ42" s="679"/>
      <c r="AK42" s="679"/>
      <c r="AL42" s="667" t="s">
        <v>127</v>
      </c>
      <c r="AM42" s="676"/>
      <c r="AN42" s="676"/>
      <c r="AO42" s="680"/>
      <c r="AQ42" s="711" t="s">
        <v>350</v>
      </c>
      <c r="AR42" s="712"/>
      <c r="AS42" s="712"/>
      <c r="AT42" s="712"/>
      <c r="AU42" s="712"/>
      <c r="AV42" s="712"/>
      <c r="AW42" s="712"/>
      <c r="AX42" s="712"/>
      <c r="AY42" s="713"/>
      <c r="AZ42" s="651">
        <v>1903622</v>
      </c>
      <c r="BA42" s="681"/>
      <c r="BB42" s="681"/>
      <c r="BC42" s="681"/>
      <c r="BD42" s="652"/>
      <c r="BE42" s="652"/>
      <c r="BF42" s="682"/>
      <c r="BG42" s="708"/>
      <c r="BH42" s="709"/>
      <c r="BI42" s="709"/>
      <c r="BJ42" s="709"/>
      <c r="BK42" s="709"/>
      <c r="BL42" s="364"/>
      <c r="BM42" s="683" t="s">
        <v>351</v>
      </c>
      <c r="BN42" s="683"/>
      <c r="BO42" s="683"/>
      <c r="BP42" s="683"/>
      <c r="BQ42" s="683"/>
      <c r="BR42" s="683"/>
      <c r="BS42" s="683"/>
      <c r="BT42" s="683"/>
      <c r="BU42" s="684"/>
      <c r="BV42" s="651">
        <v>287</v>
      </c>
      <c r="BW42" s="681"/>
      <c r="BX42" s="681"/>
      <c r="BY42" s="681"/>
      <c r="BZ42" s="681"/>
      <c r="CA42" s="681"/>
      <c r="CB42" s="710"/>
      <c r="CD42" s="645" t="s">
        <v>352</v>
      </c>
      <c r="CE42" s="646"/>
      <c r="CF42" s="646"/>
      <c r="CG42" s="646"/>
      <c r="CH42" s="646"/>
      <c r="CI42" s="646"/>
      <c r="CJ42" s="646"/>
      <c r="CK42" s="646"/>
      <c r="CL42" s="646"/>
      <c r="CM42" s="646"/>
      <c r="CN42" s="646"/>
      <c r="CO42" s="646"/>
      <c r="CP42" s="646"/>
      <c r="CQ42" s="647"/>
      <c r="CR42" s="664">
        <v>1819469</v>
      </c>
      <c r="CS42" s="665"/>
      <c r="CT42" s="665"/>
      <c r="CU42" s="665"/>
      <c r="CV42" s="665"/>
      <c r="CW42" s="665"/>
      <c r="CX42" s="665"/>
      <c r="CY42" s="666"/>
      <c r="CZ42" s="667">
        <v>5.3</v>
      </c>
      <c r="DA42" s="668"/>
      <c r="DB42" s="668"/>
      <c r="DC42" s="669"/>
      <c r="DD42" s="670">
        <v>142321</v>
      </c>
      <c r="DE42" s="665"/>
      <c r="DF42" s="665"/>
      <c r="DG42" s="665"/>
      <c r="DH42" s="665"/>
      <c r="DI42" s="665"/>
      <c r="DJ42" s="665"/>
      <c r="DK42" s="666"/>
      <c r="DL42" s="671"/>
      <c r="DM42" s="672"/>
      <c r="DN42" s="672"/>
      <c r="DO42" s="672"/>
      <c r="DP42" s="672"/>
      <c r="DQ42" s="672"/>
      <c r="DR42" s="672"/>
      <c r="DS42" s="672"/>
      <c r="DT42" s="672"/>
      <c r="DU42" s="672"/>
      <c r="DV42" s="673"/>
      <c r="DW42" s="641"/>
      <c r="DX42" s="642"/>
      <c r="DY42" s="642"/>
      <c r="DZ42" s="642"/>
      <c r="EA42" s="642"/>
      <c r="EB42" s="642"/>
      <c r="EC42" s="643"/>
    </row>
    <row r="43" spans="2:133" ht="11.25" customHeight="1" x14ac:dyDescent="0.15">
      <c r="B43" s="645" t="s">
        <v>353</v>
      </c>
      <c r="C43" s="646"/>
      <c r="D43" s="646"/>
      <c r="E43" s="646"/>
      <c r="F43" s="646"/>
      <c r="G43" s="646"/>
      <c r="H43" s="646"/>
      <c r="I43" s="646"/>
      <c r="J43" s="646"/>
      <c r="K43" s="646"/>
      <c r="L43" s="646"/>
      <c r="M43" s="646"/>
      <c r="N43" s="646"/>
      <c r="O43" s="646"/>
      <c r="P43" s="646"/>
      <c r="Q43" s="647"/>
      <c r="R43" s="664" t="s">
        <v>127</v>
      </c>
      <c r="S43" s="674"/>
      <c r="T43" s="674"/>
      <c r="U43" s="674"/>
      <c r="V43" s="674"/>
      <c r="W43" s="674"/>
      <c r="X43" s="674"/>
      <c r="Y43" s="675"/>
      <c r="Z43" s="678" t="s">
        <v>127</v>
      </c>
      <c r="AA43" s="678"/>
      <c r="AB43" s="678"/>
      <c r="AC43" s="678"/>
      <c r="AD43" s="679" t="s">
        <v>127</v>
      </c>
      <c r="AE43" s="679"/>
      <c r="AF43" s="679"/>
      <c r="AG43" s="679"/>
      <c r="AH43" s="679"/>
      <c r="AI43" s="679"/>
      <c r="AJ43" s="679"/>
      <c r="AK43" s="679"/>
      <c r="AL43" s="667" t="s">
        <v>127</v>
      </c>
      <c r="AM43" s="676"/>
      <c r="AN43" s="676"/>
      <c r="AO43" s="680"/>
      <c r="BV43" s="219"/>
      <c r="BW43" s="219"/>
      <c r="BX43" s="219"/>
      <c r="BY43" s="219"/>
      <c r="BZ43" s="219"/>
      <c r="CA43" s="219"/>
      <c r="CB43" s="219"/>
      <c r="CD43" s="645" t="s">
        <v>354</v>
      </c>
      <c r="CE43" s="646"/>
      <c r="CF43" s="646"/>
      <c r="CG43" s="646"/>
      <c r="CH43" s="646"/>
      <c r="CI43" s="646"/>
      <c r="CJ43" s="646"/>
      <c r="CK43" s="646"/>
      <c r="CL43" s="646"/>
      <c r="CM43" s="646"/>
      <c r="CN43" s="646"/>
      <c r="CO43" s="646"/>
      <c r="CP43" s="646"/>
      <c r="CQ43" s="647"/>
      <c r="CR43" s="664">
        <v>61885</v>
      </c>
      <c r="CS43" s="665"/>
      <c r="CT43" s="665"/>
      <c r="CU43" s="665"/>
      <c r="CV43" s="665"/>
      <c r="CW43" s="665"/>
      <c r="CX43" s="665"/>
      <c r="CY43" s="666"/>
      <c r="CZ43" s="667">
        <v>0.2</v>
      </c>
      <c r="DA43" s="668"/>
      <c r="DB43" s="668"/>
      <c r="DC43" s="669"/>
      <c r="DD43" s="670" t="s">
        <v>127</v>
      </c>
      <c r="DE43" s="665"/>
      <c r="DF43" s="665"/>
      <c r="DG43" s="665"/>
      <c r="DH43" s="665"/>
      <c r="DI43" s="665"/>
      <c r="DJ43" s="665"/>
      <c r="DK43" s="666"/>
      <c r="DL43" s="671"/>
      <c r="DM43" s="672"/>
      <c r="DN43" s="672"/>
      <c r="DO43" s="672"/>
      <c r="DP43" s="672"/>
      <c r="DQ43" s="672"/>
      <c r="DR43" s="672"/>
      <c r="DS43" s="672"/>
      <c r="DT43" s="672"/>
      <c r="DU43" s="672"/>
      <c r="DV43" s="673"/>
      <c r="DW43" s="641"/>
      <c r="DX43" s="642"/>
      <c r="DY43" s="642"/>
      <c r="DZ43" s="642"/>
      <c r="EA43" s="642"/>
      <c r="EB43" s="642"/>
      <c r="EC43" s="643"/>
    </row>
    <row r="44" spans="2:133" ht="11.25" customHeight="1" x14ac:dyDescent="0.15">
      <c r="B44" s="648" t="s">
        <v>355</v>
      </c>
      <c r="C44" s="649"/>
      <c r="D44" s="649"/>
      <c r="E44" s="649"/>
      <c r="F44" s="649"/>
      <c r="G44" s="649"/>
      <c r="H44" s="649"/>
      <c r="I44" s="649"/>
      <c r="J44" s="649"/>
      <c r="K44" s="649"/>
      <c r="L44" s="649"/>
      <c r="M44" s="649"/>
      <c r="N44" s="649"/>
      <c r="O44" s="649"/>
      <c r="P44" s="649"/>
      <c r="Q44" s="650"/>
      <c r="R44" s="651">
        <v>35253305</v>
      </c>
      <c r="S44" s="681"/>
      <c r="T44" s="681"/>
      <c r="U44" s="681"/>
      <c r="V44" s="681"/>
      <c r="W44" s="681"/>
      <c r="X44" s="681"/>
      <c r="Y44" s="693"/>
      <c r="Z44" s="694">
        <v>100</v>
      </c>
      <c r="AA44" s="694"/>
      <c r="AB44" s="694"/>
      <c r="AC44" s="694"/>
      <c r="AD44" s="695">
        <v>17048966</v>
      </c>
      <c r="AE44" s="695"/>
      <c r="AF44" s="695"/>
      <c r="AG44" s="695"/>
      <c r="AH44" s="695"/>
      <c r="AI44" s="695"/>
      <c r="AJ44" s="695"/>
      <c r="AK44" s="695"/>
      <c r="AL44" s="654">
        <v>100</v>
      </c>
      <c r="AM44" s="696"/>
      <c r="AN44" s="696"/>
      <c r="AO44" s="697"/>
      <c r="CD44" s="698" t="s">
        <v>302</v>
      </c>
      <c r="CE44" s="699"/>
      <c r="CF44" s="645" t="s">
        <v>356</v>
      </c>
      <c r="CG44" s="646"/>
      <c r="CH44" s="646"/>
      <c r="CI44" s="646"/>
      <c r="CJ44" s="646"/>
      <c r="CK44" s="646"/>
      <c r="CL44" s="646"/>
      <c r="CM44" s="646"/>
      <c r="CN44" s="646"/>
      <c r="CO44" s="646"/>
      <c r="CP44" s="646"/>
      <c r="CQ44" s="647"/>
      <c r="CR44" s="664">
        <v>1819469</v>
      </c>
      <c r="CS44" s="674"/>
      <c r="CT44" s="674"/>
      <c r="CU44" s="674"/>
      <c r="CV44" s="674"/>
      <c r="CW44" s="674"/>
      <c r="CX44" s="674"/>
      <c r="CY44" s="675"/>
      <c r="CZ44" s="667">
        <v>5.3</v>
      </c>
      <c r="DA44" s="676"/>
      <c r="DB44" s="676"/>
      <c r="DC44" s="677"/>
      <c r="DD44" s="670">
        <v>142321</v>
      </c>
      <c r="DE44" s="674"/>
      <c r="DF44" s="674"/>
      <c r="DG44" s="674"/>
      <c r="DH44" s="674"/>
      <c r="DI44" s="674"/>
      <c r="DJ44" s="674"/>
      <c r="DK44" s="675"/>
      <c r="DL44" s="671"/>
      <c r="DM44" s="672"/>
      <c r="DN44" s="672"/>
      <c r="DO44" s="672"/>
      <c r="DP44" s="672"/>
      <c r="DQ44" s="672"/>
      <c r="DR44" s="672"/>
      <c r="DS44" s="672"/>
      <c r="DT44" s="672"/>
      <c r="DU44" s="672"/>
      <c r="DV44" s="673"/>
      <c r="DW44" s="641"/>
      <c r="DX44" s="642"/>
      <c r="DY44" s="642"/>
      <c r="DZ44" s="642"/>
      <c r="EA44" s="642"/>
      <c r="EB44" s="642"/>
      <c r="EC44" s="64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0"/>
      <c r="CE45" s="701"/>
      <c r="CF45" s="645" t="s">
        <v>357</v>
      </c>
      <c r="CG45" s="646"/>
      <c r="CH45" s="646"/>
      <c r="CI45" s="646"/>
      <c r="CJ45" s="646"/>
      <c r="CK45" s="646"/>
      <c r="CL45" s="646"/>
      <c r="CM45" s="646"/>
      <c r="CN45" s="646"/>
      <c r="CO45" s="646"/>
      <c r="CP45" s="646"/>
      <c r="CQ45" s="647"/>
      <c r="CR45" s="664">
        <v>515959</v>
      </c>
      <c r="CS45" s="665"/>
      <c r="CT45" s="665"/>
      <c r="CU45" s="665"/>
      <c r="CV45" s="665"/>
      <c r="CW45" s="665"/>
      <c r="CX45" s="665"/>
      <c r="CY45" s="666"/>
      <c r="CZ45" s="667">
        <v>1.5</v>
      </c>
      <c r="DA45" s="668"/>
      <c r="DB45" s="668"/>
      <c r="DC45" s="669"/>
      <c r="DD45" s="670">
        <v>59267</v>
      </c>
      <c r="DE45" s="665"/>
      <c r="DF45" s="665"/>
      <c r="DG45" s="665"/>
      <c r="DH45" s="665"/>
      <c r="DI45" s="665"/>
      <c r="DJ45" s="665"/>
      <c r="DK45" s="666"/>
      <c r="DL45" s="671"/>
      <c r="DM45" s="672"/>
      <c r="DN45" s="672"/>
      <c r="DO45" s="672"/>
      <c r="DP45" s="672"/>
      <c r="DQ45" s="672"/>
      <c r="DR45" s="672"/>
      <c r="DS45" s="672"/>
      <c r="DT45" s="672"/>
      <c r="DU45" s="672"/>
      <c r="DV45" s="673"/>
      <c r="DW45" s="641"/>
      <c r="DX45" s="642"/>
      <c r="DY45" s="642"/>
      <c r="DZ45" s="642"/>
      <c r="EA45" s="642"/>
      <c r="EB45" s="642"/>
      <c r="EC45" s="643"/>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0"/>
      <c r="CE46" s="701"/>
      <c r="CF46" s="645" t="s">
        <v>359</v>
      </c>
      <c r="CG46" s="646"/>
      <c r="CH46" s="646"/>
      <c r="CI46" s="646"/>
      <c r="CJ46" s="646"/>
      <c r="CK46" s="646"/>
      <c r="CL46" s="646"/>
      <c r="CM46" s="646"/>
      <c r="CN46" s="646"/>
      <c r="CO46" s="646"/>
      <c r="CP46" s="646"/>
      <c r="CQ46" s="647"/>
      <c r="CR46" s="664">
        <v>1303510</v>
      </c>
      <c r="CS46" s="674"/>
      <c r="CT46" s="674"/>
      <c r="CU46" s="674"/>
      <c r="CV46" s="674"/>
      <c r="CW46" s="674"/>
      <c r="CX46" s="674"/>
      <c r="CY46" s="675"/>
      <c r="CZ46" s="667">
        <v>3.8</v>
      </c>
      <c r="DA46" s="676"/>
      <c r="DB46" s="676"/>
      <c r="DC46" s="677"/>
      <c r="DD46" s="670">
        <v>83054</v>
      </c>
      <c r="DE46" s="674"/>
      <c r="DF46" s="674"/>
      <c r="DG46" s="674"/>
      <c r="DH46" s="674"/>
      <c r="DI46" s="674"/>
      <c r="DJ46" s="674"/>
      <c r="DK46" s="675"/>
      <c r="DL46" s="671"/>
      <c r="DM46" s="672"/>
      <c r="DN46" s="672"/>
      <c r="DO46" s="672"/>
      <c r="DP46" s="672"/>
      <c r="DQ46" s="672"/>
      <c r="DR46" s="672"/>
      <c r="DS46" s="672"/>
      <c r="DT46" s="672"/>
      <c r="DU46" s="672"/>
      <c r="DV46" s="673"/>
      <c r="DW46" s="641"/>
      <c r="DX46" s="642"/>
      <c r="DY46" s="642"/>
      <c r="DZ46" s="642"/>
      <c r="EA46" s="642"/>
      <c r="EB46" s="642"/>
      <c r="EC46" s="643"/>
    </row>
    <row r="47" spans="2:133" ht="11.25" customHeight="1" x14ac:dyDescent="0.15">
      <c r="B47" s="644" t="s">
        <v>360</v>
      </c>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4"/>
      <c r="AY47" s="644"/>
      <c r="AZ47" s="644"/>
      <c r="BA47" s="644"/>
      <c r="BB47" s="644"/>
      <c r="BC47" s="644"/>
      <c r="BD47" s="644"/>
      <c r="BE47" s="644"/>
      <c r="BF47" s="644"/>
      <c r="BG47" s="644"/>
      <c r="BH47" s="644"/>
      <c r="BI47" s="644"/>
      <c r="BJ47" s="644"/>
      <c r="BK47" s="644"/>
      <c r="BL47" s="644"/>
      <c r="BM47" s="644"/>
      <c r="BN47" s="644"/>
      <c r="BO47" s="644"/>
      <c r="BP47" s="644"/>
      <c r="BQ47" s="644"/>
      <c r="BR47" s="644"/>
      <c r="BS47" s="644"/>
      <c r="BT47" s="644"/>
      <c r="BU47" s="644"/>
      <c r="BV47" s="644"/>
      <c r="BW47" s="644"/>
      <c r="BX47" s="644"/>
      <c r="BY47" s="644"/>
      <c r="BZ47" s="644"/>
      <c r="CA47" s="644"/>
      <c r="CB47" s="644"/>
      <c r="CD47" s="700"/>
      <c r="CE47" s="701"/>
      <c r="CF47" s="645" t="s">
        <v>361</v>
      </c>
      <c r="CG47" s="646"/>
      <c r="CH47" s="646"/>
      <c r="CI47" s="646"/>
      <c r="CJ47" s="646"/>
      <c r="CK47" s="646"/>
      <c r="CL47" s="646"/>
      <c r="CM47" s="646"/>
      <c r="CN47" s="646"/>
      <c r="CO47" s="646"/>
      <c r="CP47" s="646"/>
      <c r="CQ47" s="647"/>
      <c r="CR47" s="664" t="s">
        <v>127</v>
      </c>
      <c r="CS47" s="665"/>
      <c r="CT47" s="665"/>
      <c r="CU47" s="665"/>
      <c r="CV47" s="665"/>
      <c r="CW47" s="665"/>
      <c r="CX47" s="665"/>
      <c r="CY47" s="666"/>
      <c r="CZ47" s="667" t="s">
        <v>127</v>
      </c>
      <c r="DA47" s="668"/>
      <c r="DB47" s="668"/>
      <c r="DC47" s="669"/>
      <c r="DD47" s="670" t="s">
        <v>127</v>
      </c>
      <c r="DE47" s="665"/>
      <c r="DF47" s="665"/>
      <c r="DG47" s="665"/>
      <c r="DH47" s="665"/>
      <c r="DI47" s="665"/>
      <c r="DJ47" s="665"/>
      <c r="DK47" s="666"/>
      <c r="DL47" s="671"/>
      <c r="DM47" s="672"/>
      <c r="DN47" s="672"/>
      <c r="DO47" s="672"/>
      <c r="DP47" s="672"/>
      <c r="DQ47" s="672"/>
      <c r="DR47" s="672"/>
      <c r="DS47" s="672"/>
      <c r="DT47" s="672"/>
      <c r="DU47" s="672"/>
      <c r="DV47" s="673"/>
      <c r="DW47" s="641"/>
      <c r="DX47" s="642"/>
      <c r="DY47" s="642"/>
      <c r="DZ47" s="642"/>
      <c r="EA47" s="642"/>
      <c r="EB47" s="642"/>
      <c r="EC47" s="643"/>
    </row>
    <row r="48" spans="2:133" ht="11.25" x14ac:dyDescent="0.15">
      <c r="B48" s="704" t="s">
        <v>362</v>
      </c>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4"/>
      <c r="AX48" s="704"/>
      <c r="AY48" s="704"/>
      <c r="AZ48" s="704"/>
      <c r="BA48" s="704"/>
      <c r="BB48" s="704"/>
      <c r="BC48" s="704"/>
      <c r="BD48" s="704"/>
      <c r="BE48" s="704"/>
      <c r="BF48" s="704"/>
      <c r="BG48" s="704"/>
      <c r="BH48" s="704"/>
      <c r="BI48" s="704"/>
      <c r="BJ48" s="704"/>
      <c r="BK48" s="704"/>
      <c r="BL48" s="704"/>
      <c r="BM48" s="704"/>
      <c r="BN48" s="704"/>
      <c r="BO48" s="704"/>
      <c r="BP48" s="704"/>
      <c r="BQ48" s="704"/>
      <c r="BR48" s="704"/>
      <c r="BS48" s="704"/>
      <c r="BT48" s="704"/>
      <c r="BU48" s="704"/>
      <c r="BV48" s="704"/>
      <c r="BW48" s="704"/>
      <c r="BX48" s="704"/>
      <c r="BY48" s="704"/>
      <c r="BZ48" s="704"/>
      <c r="CA48" s="704"/>
      <c r="CB48" s="704"/>
      <c r="CD48" s="702"/>
      <c r="CE48" s="703"/>
      <c r="CF48" s="645" t="s">
        <v>363</v>
      </c>
      <c r="CG48" s="646"/>
      <c r="CH48" s="646"/>
      <c r="CI48" s="646"/>
      <c r="CJ48" s="646"/>
      <c r="CK48" s="646"/>
      <c r="CL48" s="646"/>
      <c r="CM48" s="646"/>
      <c r="CN48" s="646"/>
      <c r="CO48" s="646"/>
      <c r="CP48" s="646"/>
      <c r="CQ48" s="647"/>
      <c r="CR48" s="664" t="s">
        <v>127</v>
      </c>
      <c r="CS48" s="674"/>
      <c r="CT48" s="674"/>
      <c r="CU48" s="674"/>
      <c r="CV48" s="674"/>
      <c r="CW48" s="674"/>
      <c r="CX48" s="674"/>
      <c r="CY48" s="675"/>
      <c r="CZ48" s="667" t="s">
        <v>127</v>
      </c>
      <c r="DA48" s="676"/>
      <c r="DB48" s="676"/>
      <c r="DC48" s="677"/>
      <c r="DD48" s="670" t="s">
        <v>127</v>
      </c>
      <c r="DE48" s="674"/>
      <c r="DF48" s="674"/>
      <c r="DG48" s="674"/>
      <c r="DH48" s="674"/>
      <c r="DI48" s="674"/>
      <c r="DJ48" s="674"/>
      <c r="DK48" s="675"/>
      <c r="DL48" s="671"/>
      <c r="DM48" s="672"/>
      <c r="DN48" s="672"/>
      <c r="DO48" s="672"/>
      <c r="DP48" s="672"/>
      <c r="DQ48" s="672"/>
      <c r="DR48" s="672"/>
      <c r="DS48" s="672"/>
      <c r="DT48" s="672"/>
      <c r="DU48" s="672"/>
      <c r="DV48" s="673"/>
      <c r="DW48" s="641"/>
      <c r="DX48" s="642"/>
      <c r="DY48" s="642"/>
      <c r="DZ48" s="642"/>
      <c r="EA48" s="642"/>
      <c r="EB48" s="642"/>
      <c r="EC48" s="64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8" t="s">
        <v>364</v>
      </c>
      <c r="CE49" s="649"/>
      <c r="CF49" s="649"/>
      <c r="CG49" s="649"/>
      <c r="CH49" s="649"/>
      <c r="CI49" s="649"/>
      <c r="CJ49" s="649"/>
      <c r="CK49" s="649"/>
      <c r="CL49" s="649"/>
      <c r="CM49" s="649"/>
      <c r="CN49" s="649"/>
      <c r="CO49" s="649"/>
      <c r="CP49" s="649"/>
      <c r="CQ49" s="650"/>
      <c r="CR49" s="651">
        <v>34182290</v>
      </c>
      <c r="CS49" s="652"/>
      <c r="CT49" s="652"/>
      <c r="CU49" s="652"/>
      <c r="CV49" s="652"/>
      <c r="CW49" s="652"/>
      <c r="CX49" s="652"/>
      <c r="CY49" s="653"/>
      <c r="CZ49" s="654">
        <v>100</v>
      </c>
      <c r="DA49" s="655"/>
      <c r="DB49" s="655"/>
      <c r="DC49" s="656"/>
      <c r="DD49" s="657">
        <v>18966704</v>
      </c>
      <c r="DE49" s="652"/>
      <c r="DF49" s="652"/>
      <c r="DG49" s="652"/>
      <c r="DH49" s="652"/>
      <c r="DI49" s="652"/>
      <c r="DJ49" s="652"/>
      <c r="DK49" s="653"/>
      <c r="DL49" s="658"/>
      <c r="DM49" s="659"/>
      <c r="DN49" s="659"/>
      <c r="DO49" s="659"/>
      <c r="DP49" s="659"/>
      <c r="DQ49" s="659"/>
      <c r="DR49" s="659"/>
      <c r="DS49" s="659"/>
      <c r="DT49" s="659"/>
      <c r="DU49" s="659"/>
      <c r="DV49" s="660"/>
      <c r="DW49" s="661"/>
      <c r="DX49" s="662"/>
      <c r="DY49" s="662"/>
      <c r="DZ49" s="662"/>
      <c r="EA49" s="662"/>
      <c r="EB49" s="662"/>
      <c r="EC49" s="663"/>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AP24:BF24"/>
    <mergeCell ref="BG23:BN23"/>
    <mergeCell ref="BO23:BR23"/>
    <mergeCell ref="BG22:BN22"/>
    <mergeCell ref="BO22:BR22"/>
    <mergeCell ref="BS22:CB22"/>
    <mergeCell ref="AL24:AO24"/>
    <mergeCell ref="DL24:DV24"/>
    <mergeCell ref="CD25:CQ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CZ34:DC34"/>
    <mergeCell ref="DD34:DK34"/>
    <mergeCell ref="DL34:DV34"/>
    <mergeCell ref="CD36:CQ36"/>
    <mergeCell ref="CR36:CY36"/>
    <mergeCell ref="CZ36:DC36"/>
    <mergeCell ref="DD36:DK36"/>
    <mergeCell ref="DL36:DV36"/>
    <mergeCell ref="DL35:DV35"/>
    <mergeCell ref="CD35:CQ35"/>
    <mergeCell ref="CR35:CY35"/>
    <mergeCell ref="CZ35:DC35"/>
    <mergeCell ref="DD35:DK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F45:CQ45"/>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365</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366</v>
      </c>
      <c r="DK2" s="787"/>
      <c r="DL2" s="787"/>
      <c r="DM2" s="787"/>
      <c r="DN2" s="787"/>
      <c r="DO2" s="788"/>
      <c r="DP2" s="224"/>
      <c r="DQ2" s="786" t="s">
        <v>367</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368</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369</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370</v>
      </c>
      <c r="B5" s="792"/>
      <c r="C5" s="792"/>
      <c r="D5" s="792"/>
      <c r="E5" s="792"/>
      <c r="F5" s="792"/>
      <c r="G5" s="792"/>
      <c r="H5" s="792"/>
      <c r="I5" s="792"/>
      <c r="J5" s="792"/>
      <c r="K5" s="792"/>
      <c r="L5" s="792"/>
      <c r="M5" s="792"/>
      <c r="N5" s="792"/>
      <c r="O5" s="792"/>
      <c r="P5" s="793"/>
      <c r="Q5" s="797" t="s">
        <v>371</v>
      </c>
      <c r="R5" s="798"/>
      <c r="S5" s="798"/>
      <c r="T5" s="798"/>
      <c r="U5" s="799"/>
      <c r="V5" s="797" t="s">
        <v>372</v>
      </c>
      <c r="W5" s="798"/>
      <c r="X5" s="798"/>
      <c r="Y5" s="798"/>
      <c r="Z5" s="799"/>
      <c r="AA5" s="797" t="s">
        <v>373</v>
      </c>
      <c r="AB5" s="798"/>
      <c r="AC5" s="798"/>
      <c r="AD5" s="798"/>
      <c r="AE5" s="798"/>
      <c r="AF5" s="803" t="s">
        <v>374</v>
      </c>
      <c r="AG5" s="798"/>
      <c r="AH5" s="798"/>
      <c r="AI5" s="798"/>
      <c r="AJ5" s="804"/>
      <c r="AK5" s="798" t="s">
        <v>375</v>
      </c>
      <c r="AL5" s="798"/>
      <c r="AM5" s="798"/>
      <c r="AN5" s="798"/>
      <c r="AO5" s="799"/>
      <c r="AP5" s="797" t="s">
        <v>376</v>
      </c>
      <c r="AQ5" s="798"/>
      <c r="AR5" s="798"/>
      <c r="AS5" s="798"/>
      <c r="AT5" s="799"/>
      <c r="AU5" s="797" t="s">
        <v>377</v>
      </c>
      <c r="AV5" s="798"/>
      <c r="AW5" s="798"/>
      <c r="AX5" s="798"/>
      <c r="AY5" s="804"/>
      <c r="AZ5" s="228"/>
      <c r="BA5" s="228"/>
      <c r="BB5" s="228"/>
      <c r="BC5" s="228"/>
      <c r="BD5" s="228"/>
      <c r="BE5" s="229"/>
      <c r="BF5" s="229"/>
      <c r="BG5" s="229"/>
      <c r="BH5" s="229"/>
      <c r="BI5" s="229"/>
      <c r="BJ5" s="229"/>
      <c r="BK5" s="229"/>
      <c r="BL5" s="229"/>
      <c r="BM5" s="229"/>
      <c r="BN5" s="229"/>
      <c r="BO5" s="229"/>
      <c r="BP5" s="229"/>
      <c r="BQ5" s="791" t="s">
        <v>378</v>
      </c>
      <c r="BR5" s="792"/>
      <c r="BS5" s="792"/>
      <c r="BT5" s="792"/>
      <c r="BU5" s="792"/>
      <c r="BV5" s="792"/>
      <c r="BW5" s="792"/>
      <c r="BX5" s="792"/>
      <c r="BY5" s="792"/>
      <c r="BZ5" s="792"/>
      <c r="CA5" s="792"/>
      <c r="CB5" s="792"/>
      <c r="CC5" s="792"/>
      <c r="CD5" s="792"/>
      <c r="CE5" s="792"/>
      <c r="CF5" s="792"/>
      <c r="CG5" s="793"/>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27" t="s">
        <v>384</v>
      </c>
      <c r="DH5" s="828"/>
      <c r="DI5" s="828"/>
      <c r="DJ5" s="828"/>
      <c r="DK5" s="829"/>
      <c r="DL5" s="827" t="s">
        <v>385</v>
      </c>
      <c r="DM5" s="828"/>
      <c r="DN5" s="828"/>
      <c r="DO5" s="828"/>
      <c r="DP5" s="829"/>
      <c r="DQ5" s="797" t="s">
        <v>386</v>
      </c>
      <c r="DR5" s="798"/>
      <c r="DS5" s="798"/>
      <c r="DT5" s="798"/>
      <c r="DU5" s="799"/>
      <c r="DV5" s="797" t="s">
        <v>377</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387</v>
      </c>
      <c r="C7" s="814"/>
      <c r="D7" s="814"/>
      <c r="E7" s="814"/>
      <c r="F7" s="814"/>
      <c r="G7" s="814"/>
      <c r="H7" s="814"/>
      <c r="I7" s="814"/>
      <c r="J7" s="814"/>
      <c r="K7" s="814"/>
      <c r="L7" s="814"/>
      <c r="M7" s="814"/>
      <c r="N7" s="814"/>
      <c r="O7" s="814"/>
      <c r="P7" s="815"/>
      <c r="Q7" s="816">
        <v>35280</v>
      </c>
      <c r="R7" s="817"/>
      <c r="S7" s="817"/>
      <c r="T7" s="817"/>
      <c r="U7" s="817"/>
      <c r="V7" s="817">
        <v>34209</v>
      </c>
      <c r="W7" s="817"/>
      <c r="X7" s="817"/>
      <c r="Y7" s="817"/>
      <c r="Z7" s="817"/>
      <c r="AA7" s="817">
        <v>1071</v>
      </c>
      <c r="AB7" s="817"/>
      <c r="AC7" s="817"/>
      <c r="AD7" s="817"/>
      <c r="AE7" s="818"/>
      <c r="AF7" s="819">
        <v>1031</v>
      </c>
      <c r="AG7" s="820"/>
      <c r="AH7" s="820"/>
      <c r="AI7" s="820"/>
      <c r="AJ7" s="821"/>
      <c r="AK7" s="822">
        <v>615</v>
      </c>
      <c r="AL7" s="823"/>
      <c r="AM7" s="823"/>
      <c r="AN7" s="823"/>
      <c r="AO7" s="823"/>
      <c r="AP7" s="823">
        <v>11532</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t="s">
        <v>581</v>
      </c>
      <c r="BS7" s="810" t="s">
        <v>579</v>
      </c>
      <c r="BT7" s="811"/>
      <c r="BU7" s="811"/>
      <c r="BV7" s="811"/>
      <c r="BW7" s="811"/>
      <c r="BX7" s="811"/>
      <c r="BY7" s="811"/>
      <c r="BZ7" s="811"/>
      <c r="CA7" s="811"/>
      <c r="CB7" s="811"/>
      <c r="CC7" s="811"/>
      <c r="CD7" s="811"/>
      <c r="CE7" s="811"/>
      <c r="CF7" s="811"/>
      <c r="CG7" s="826"/>
      <c r="CH7" s="807">
        <v>0</v>
      </c>
      <c r="CI7" s="808"/>
      <c r="CJ7" s="808"/>
      <c r="CK7" s="808"/>
      <c r="CL7" s="809"/>
      <c r="CM7" s="807">
        <v>22</v>
      </c>
      <c r="CN7" s="808"/>
      <c r="CO7" s="808"/>
      <c r="CP7" s="808"/>
      <c r="CQ7" s="809"/>
      <c r="CR7" s="807">
        <v>8</v>
      </c>
      <c r="CS7" s="808"/>
      <c r="CT7" s="808"/>
      <c r="CU7" s="808"/>
      <c r="CV7" s="809"/>
      <c r="CW7" s="807" t="s">
        <v>507</v>
      </c>
      <c r="CX7" s="808"/>
      <c r="CY7" s="808"/>
      <c r="CZ7" s="808"/>
      <c r="DA7" s="809"/>
      <c r="DB7" s="807">
        <v>243</v>
      </c>
      <c r="DC7" s="808"/>
      <c r="DD7" s="808"/>
      <c r="DE7" s="808"/>
      <c r="DF7" s="809"/>
      <c r="DG7" s="807" t="s">
        <v>507</v>
      </c>
      <c r="DH7" s="808"/>
      <c r="DI7" s="808"/>
      <c r="DJ7" s="808"/>
      <c r="DK7" s="809"/>
      <c r="DL7" s="807" t="s">
        <v>507</v>
      </c>
      <c r="DM7" s="808"/>
      <c r="DN7" s="808"/>
      <c r="DO7" s="808"/>
      <c r="DP7" s="809"/>
      <c r="DQ7" s="807" t="s">
        <v>507</v>
      </c>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580</v>
      </c>
      <c r="BT8" s="838"/>
      <c r="BU8" s="838"/>
      <c r="BV8" s="838"/>
      <c r="BW8" s="838"/>
      <c r="BX8" s="838"/>
      <c r="BY8" s="838"/>
      <c r="BZ8" s="838"/>
      <c r="CA8" s="838"/>
      <c r="CB8" s="838"/>
      <c r="CC8" s="838"/>
      <c r="CD8" s="838"/>
      <c r="CE8" s="838"/>
      <c r="CF8" s="838"/>
      <c r="CG8" s="839"/>
      <c r="CH8" s="840">
        <v>412</v>
      </c>
      <c r="CI8" s="841"/>
      <c r="CJ8" s="841"/>
      <c r="CK8" s="841"/>
      <c r="CL8" s="842"/>
      <c r="CM8" s="840">
        <v>376</v>
      </c>
      <c r="CN8" s="841"/>
      <c r="CO8" s="841"/>
      <c r="CP8" s="841"/>
      <c r="CQ8" s="842"/>
      <c r="CR8" s="840">
        <v>300</v>
      </c>
      <c r="CS8" s="841"/>
      <c r="CT8" s="841"/>
      <c r="CU8" s="841"/>
      <c r="CV8" s="842"/>
      <c r="CW8" s="840">
        <v>63</v>
      </c>
      <c r="CX8" s="841"/>
      <c r="CY8" s="841"/>
      <c r="CZ8" s="841"/>
      <c r="DA8" s="842"/>
      <c r="DB8" s="840" t="s">
        <v>507</v>
      </c>
      <c r="DC8" s="841"/>
      <c r="DD8" s="841"/>
      <c r="DE8" s="841"/>
      <c r="DF8" s="842"/>
      <c r="DG8" s="840" t="s">
        <v>507</v>
      </c>
      <c r="DH8" s="841"/>
      <c r="DI8" s="841"/>
      <c r="DJ8" s="841"/>
      <c r="DK8" s="842"/>
      <c r="DL8" s="840" t="s">
        <v>507</v>
      </c>
      <c r="DM8" s="841"/>
      <c r="DN8" s="841"/>
      <c r="DO8" s="841"/>
      <c r="DP8" s="842"/>
      <c r="DQ8" s="840" t="s">
        <v>507</v>
      </c>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388</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389</v>
      </c>
      <c r="B23" s="853" t="s">
        <v>390</v>
      </c>
      <c r="C23" s="854"/>
      <c r="D23" s="854"/>
      <c r="E23" s="854"/>
      <c r="F23" s="854"/>
      <c r="G23" s="854"/>
      <c r="H23" s="854"/>
      <c r="I23" s="854"/>
      <c r="J23" s="854"/>
      <c r="K23" s="854"/>
      <c r="L23" s="854"/>
      <c r="M23" s="854"/>
      <c r="N23" s="854"/>
      <c r="O23" s="854"/>
      <c r="P23" s="855"/>
      <c r="Q23" s="856">
        <f>+Q7</f>
        <v>35280</v>
      </c>
      <c r="R23" s="857"/>
      <c r="S23" s="857"/>
      <c r="T23" s="857"/>
      <c r="U23" s="857"/>
      <c r="V23" s="857">
        <f t="shared" ref="V23" si="0">+V7</f>
        <v>34209</v>
      </c>
      <c r="W23" s="857"/>
      <c r="X23" s="857"/>
      <c r="Y23" s="857"/>
      <c r="Z23" s="857"/>
      <c r="AA23" s="857">
        <f t="shared" ref="AA23" si="1">+AA7</f>
        <v>1071</v>
      </c>
      <c r="AB23" s="857"/>
      <c r="AC23" s="857"/>
      <c r="AD23" s="857"/>
      <c r="AE23" s="858"/>
      <c r="AF23" s="859">
        <f t="shared" ref="AF23" si="2">+AF7</f>
        <v>1031</v>
      </c>
      <c r="AG23" s="857"/>
      <c r="AH23" s="857"/>
      <c r="AI23" s="857"/>
      <c r="AJ23" s="860"/>
      <c r="AK23" s="861"/>
      <c r="AL23" s="862"/>
      <c r="AM23" s="862"/>
      <c r="AN23" s="862"/>
      <c r="AO23" s="862"/>
      <c r="AP23" s="857">
        <f>+AP7</f>
        <v>11532</v>
      </c>
      <c r="AQ23" s="857"/>
      <c r="AR23" s="857"/>
      <c r="AS23" s="857"/>
      <c r="AT23" s="857"/>
      <c r="AU23" s="873"/>
      <c r="AV23" s="873"/>
      <c r="AW23" s="873"/>
      <c r="AX23" s="873"/>
      <c r="AY23" s="874"/>
      <c r="AZ23" s="875" t="s">
        <v>127</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391</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392</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370</v>
      </c>
      <c r="B26" s="792"/>
      <c r="C26" s="792"/>
      <c r="D26" s="792"/>
      <c r="E26" s="792"/>
      <c r="F26" s="792"/>
      <c r="G26" s="792"/>
      <c r="H26" s="792"/>
      <c r="I26" s="792"/>
      <c r="J26" s="792"/>
      <c r="K26" s="792"/>
      <c r="L26" s="792"/>
      <c r="M26" s="792"/>
      <c r="N26" s="792"/>
      <c r="O26" s="792"/>
      <c r="P26" s="793"/>
      <c r="Q26" s="797" t="s">
        <v>393</v>
      </c>
      <c r="R26" s="798"/>
      <c r="S26" s="798"/>
      <c r="T26" s="798"/>
      <c r="U26" s="799"/>
      <c r="V26" s="797" t="s">
        <v>394</v>
      </c>
      <c r="W26" s="798"/>
      <c r="X26" s="798"/>
      <c r="Y26" s="798"/>
      <c r="Z26" s="799"/>
      <c r="AA26" s="797" t="s">
        <v>395</v>
      </c>
      <c r="AB26" s="798"/>
      <c r="AC26" s="798"/>
      <c r="AD26" s="798"/>
      <c r="AE26" s="798"/>
      <c r="AF26" s="878" t="s">
        <v>396</v>
      </c>
      <c r="AG26" s="879"/>
      <c r="AH26" s="879"/>
      <c r="AI26" s="879"/>
      <c r="AJ26" s="880"/>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377</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401</v>
      </c>
      <c r="C28" s="814"/>
      <c r="D28" s="814"/>
      <c r="E28" s="814"/>
      <c r="F28" s="814"/>
      <c r="G28" s="814"/>
      <c r="H28" s="814"/>
      <c r="I28" s="814"/>
      <c r="J28" s="814"/>
      <c r="K28" s="814"/>
      <c r="L28" s="814"/>
      <c r="M28" s="814"/>
      <c r="N28" s="814"/>
      <c r="O28" s="814"/>
      <c r="P28" s="815"/>
      <c r="Q28" s="886">
        <v>7206</v>
      </c>
      <c r="R28" s="887"/>
      <c r="S28" s="887"/>
      <c r="T28" s="887"/>
      <c r="U28" s="887"/>
      <c r="V28" s="887">
        <v>7090</v>
      </c>
      <c r="W28" s="887"/>
      <c r="X28" s="887"/>
      <c r="Y28" s="887"/>
      <c r="Z28" s="887"/>
      <c r="AA28" s="887">
        <v>116</v>
      </c>
      <c r="AB28" s="887"/>
      <c r="AC28" s="887"/>
      <c r="AD28" s="887"/>
      <c r="AE28" s="888"/>
      <c r="AF28" s="889">
        <v>116</v>
      </c>
      <c r="AG28" s="887"/>
      <c r="AH28" s="887"/>
      <c r="AI28" s="887"/>
      <c r="AJ28" s="890"/>
      <c r="AK28" s="891">
        <v>974</v>
      </c>
      <c r="AL28" s="892"/>
      <c r="AM28" s="892"/>
      <c r="AN28" s="892"/>
      <c r="AO28" s="892"/>
      <c r="AP28" s="892" t="s">
        <v>507</v>
      </c>
      <c r="AQ28" s="892"/>
      <c r="AR28" s="892"/>
      <c r="AS28" s="892"/>
      <c r="AT28" s="892"/>
      <c r="AU28" s="892" t="s">
        <v>507</v>
      </c>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402</v>
      </c>
      <c r="C29" s="845"/>
      <c r="D29" s="845"/>
      <c r="E29" s="845"/>
      <c r="F29" s="845"/>
      <c r="G29" s="845"/>
      <c r="H29" s="845"/>
      <c r="I29" s="845"/>
      <c r="J29" s="845"/>
      <c r="K29" s="845"/>
      <c r="L29" s="845"/>
      <c r="M29" s="845"/>
      <c r="N29" s="845"/>
      <c r="O29" s="845"/>
      <c r="P29" s="846"/>
      <c r="Q29" s="847">
        <v>6353</v>
      </c>
      <c r="R29" s="848"/>
      <c r="S29" s="848"/>
      <c r="T29" s="848"/>
      <c r="U29" s="848"/>
      <c r="V29" s="848">
        <v>6145</v>
      </c>
      <c r="W29" s="848"/>
      <c r="X29" s="848"/>
      <c r="Y29" s="848"/>
      <c r="Z29" s="848"/>
      <c r="AA29" s="848">
        <v>208</v>
      </c>
      <c r="AB29" s="848"/>
      <c r="AC29" s="848"/>
      <c r="AD29" s="848"/>
      <c r="AE29" s="849"/>
      <c r="AF29" s="850">
        <v>208</v>
      </c>
      <c r="AG29" s="851"/>
      <c r="AH29" s="851"/>
      <c r="AI29" s="851"/>
      <c r="AJ29" s="852"/>
      <c r="AK29" s="898">
        <v>1089</v>
      </c>
      <c r="AL29" s="894"/>
      <c r="AM29" s="894"/>
      <c r="AN29" s="894"/>
      <c r="AO29" s="894"/>
      <c r="AP29" s="894" t="s">
        <v>507</v>
      </c>
      <c r="AQ29" s="894"/>
      <c r="AR29" s="894"/>
      <c r="AS29" s="894"/>
      <c r="AT29" s="894"/>
      <c r="AU29" s="894" t="s">
        <v>507</v>
      </c>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403</v>
      </c>
      <c r="C30" s="845"/>
      <c r="D30" s="845"/>
      <c r="E30" s="845"/>
      <c r="F30" s="845"/>
      <c r="G30" s="845"/>
      <c r="H30" s="845"/>
      <c r="I30" s="845"/>
      <c r="J30" s="845"/>
      <c r="K30" s="845"/>
      <c r="L30" s="845"/>
      <c r="M30" s="845"/>
      <c r="N30" s="845"/>
      <c r="O30" s="845"/>
      <c r="P30" s="846"/>
      <c r="Q30" s="847">
        <v>1847</v>
      </c>
      <c r="R30" s="848"/>
      <c r="S30" s="848"/>
      <c r="T30" s="848"/>
      <c r="U30" s="848"/>
      <c r="V30" s="848">
        <v>1814</v>
      </c>
      <c r="W30" s="848"/>
      <c r="X30" s="848"/>
      <c r="Y30" s="848"/>
      <c r="Z30" s="848"/>
      <c r="AA30" s="848">
        <v>33</v>
      </c>
      <c r="AB30" s="848"/>
      <c r="AC30" s="848"/>
      <c r="AD30" s="848"/>
      <c r="AE30" s="849"/>
      <c r="AF30" s="850">
        <v>33</v>
      </c>
      <c r="AG30" s="851"/>
      <c r="AH30" s="851"/>
      <c r="AI30" s="851"/>
      <c r="AJ30" s="852"/>
      <c r="AK30" s="898">
        <v>801</v>
      </c>
      <c r="AL30" s="894"/>
      <c r="AM30" s="894"/>
      <c r="AN30" s="894"/>
      <c r="AO30" s="894"/>
      <c r="AP30" s="894" t="s">
        <v>507</v>
      </c>
      <c r="AQ30" s="894"/>
      <c r="AR30" s="894"/>
      <c r="AS30" s="894"/>
      <c r="AT30" s="894"/>
      <c r="AU30" s="894" t="s">
        <v>507</v>
      </c>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404</v>
      </c>
      <c r="C31" s="845"/>
      <c r="D31" s="845"/>
      <c r="E31" s="845"/>
      <c r="F31" s="845"/>
      <c r="G31" s="845"/>
      <c r="H31" s="845"/>
      <c r="I31" s="845"/>
      <c r="J31" s="845"/>
      <c r="K31" s="845"/>
      <c r="L31" s="845"/>
      <c r="M31" s="845"/>
      <c r="N31" s="845"/>
      <c r="O31" s="845"/>
      <c r="P31" s="846"/>
      <c r="Q31" s="847">
        <v>1906</v>
      </c>
      <c r="R31" s="848"/>
      <c r="S31" s="848"/>
      <c r="T31" s="848"/>
      <c r="U31" s="848"/>
      <c r="V31" s="848">
        <v>1774</v>
      </c>
      <c r="W31" s="848"/>
      <c r="X31" s="848"/>
      <c r="Y31" s="848"/>
      <c r="Z31" s="848"/>
      <c r="AA31" s="848">
        <v>132</v>
      </c>
      <c r="AB31" s="848"/>
      <c r="AC31" s="848"/>
      <c r="AD31" s="848"/>
      <c r="AE31" s="849"/>
      <c r="AF31" s="850">
        <v>68</v>
      </c>
      <c r="AG31" s="851"/>
      <c r="AH31" s="851"/>
      <c r="AI31" s="851"/>
      <c r="AJ31" s="852"/>
      <c r="AK31" s="898">
        <v>1143</v>
      </c>
      <c r="AL31" s="894"/>
      <c r="AM31" s="894"/>
      <c r="AN31" s="894"/>
      <c r="AO31" s="894"/>
      <c r="AP31" s="894">
        <v>6098</v>
      </c>
      <c r="AQ31" s="894"/>
      <c r="AR31" s="894"/>
      <c r="AS31" s="894"/>
      <c r="AT31" s="894"/>
      <c r="AU31" s="894">
        <v>4263</v>
      </c>
      <c r="AV31" s="894"/>
      <c r="AW31" s="894"/>
      <c r="AX31" s="894"/>
      <c r="AY31" s="894"/>
      <c r="AZ31" s="895" t="s">
        <v>507</v>
      </c>
      <c r="BA31" s="895"/>
      <c r="BB31" s="895"/>
      <c r="BC31" s="895"/>
      <c r="BD31" s="895"/>
      <c r="BE31" s="896" t="s">
        <v>405</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389</v>
      </c>
      <c r="B63" s="853" t="s">
        <v>407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425</v>
      </c>
      <c r="AG63" s="908"/>
      <c r="AH63" s="908"/>
      <c r="AI63" s="908"/>
      <c r="AJ63" s="909"/>
      <c r="AK63" s="910"/>
      <c r="AL63" s="905"/>
      <c r="AM63" s="905"/>
      <c r="AN63" s="905"/>
      <c r="AO63" s="905"/>
      <c r="AP63" s="908">
        <f>+AP31</f>
        <v>6098</v>
      </c>
      <c r="AQ63" s="908"/>
      <c r="AR63" s="908"/>
      <c r="AS63" s="908"/>
      <c r="AT63" s="908"/>
      <c r="AU63" s="908">
        <f>+AU31</f>
        <v>4263</v>
      </c>
      <c r="AV63" s="908"/>
      <c r="AW63" s="908"/>
      <c r="AX63" s="908"/>
      <c r="AY63" s="908"/>
      <c r="AZ63" s="912"/>
      <c r="BA63" s="912"/>
      <c r="BB63" s="912"/>
      <c r="BC63" s="912"/>
      <c r="BD63" s="912"/>
      <c r="BE63" s="913"/>
      <c r="BF63" s="913"/>
      <c r="BG63" s="913"/>
      <c r="BH63" s="913"/>
      <c r="BI63" s="914"/>
      <c r="BJ63" s="915" t="s">
        <v>127</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409</v>
      </c>
      <c r="B66" s="792"/>
      <c r="C66" s="792"/>
      <c r="D66" s="792"/>
      <c r="E66" s="792"/>
      <c r="F66" s="792"/>
      <c r="G66" s="792"/>
      <c r="H66" s="792"/>
      <c r="I66" s="792"/>
      <c r="J66" s="792"/>
      <c r="K66" s="792"/>
      <c r="L66" s="792"/>
      <c r="M66" s="792"/>
      <c r="N66" s="792"/>
      <c r="O66" s="792"/>
      <c r="P66" s="793"/>
      <c r="Q66" s="797" t="s">
        <v>393</v>
      </c>
      <c r="R66" s="798"/>
      <c r="S66" s="798"/>
      <c r="T66" s="798"/>
      <c r="U66" s="799"/>
      <c r="V66" s="797" t="s">
        <v>410</v>
      </c>
      <c r="W66" s="798"/>
      <c r="X66" s="798"/>
      <c r="Y66" s="798"/>
      <c r="Z66" s="799"/>
      <c r="AA66" s="797" t="s">
        <v>411</v>
      </c>
      <c r="AB66" s="798"/>
      <c r="AC66" s="798"/>
      <c r="AD66" s="798"/>
      <c r="AE66" s="799"/>
      <c r="AF66" s="918" t="s">
        <v>412</v>
      </c>
      <c r="AG66" s="879"/>
      <c r="AH66" s="879"/>
      <c r="AI66" s="879"/>
      <c r="AJ66" s="919"/>
      <c r="AK66" s="797" t="s">
        <v>397</v>
      </c>
      <c r="AL66" s="792"/>
      <c r="AM66" s="792"/>
      <c r="AN66" s="792"/>
      <c r="AO66" s="793"/>
      <c r="AP66" s="797" t="s">
        <v>413</v>
      </c>
      <c r="AQ66" s="798"/>
      <c r="AR66" s="798"/>
      <c r="AS66" s="798"/>
      <c r="AT66" s="799"/>
      <c r="AU66" s="797" t="s">
        <v>414</v>
      </c>
      <c r="AV66" s="798"/>
      <c r="AW66" s="798"/>
      <c r="AX66" s="798"/>
      <c r="AY66" s="799"/>
      <c r="AZ66" s="797" t="s">
        <v>377</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572</v>
      </c>
      <c r="C68" s="934"/>
      <c r="D68" s="934"/>
      <c r="E68" s="934"/>
      <c r="F68" s="934"/>
      <c r="G68" s="934"/>
      <c r="H68" s="934"/>
      <c r="I68" s="934"/>
      <c r="J68" s="934"/>
      <c r="K68" s="934"/>
      <c r="L68" s="934"/>
      <c r="M68" s="934"/>
      <c r="N68" s="934"/>
      <c r="O68" s="934"/>
      <c r="P68" s="935"/>
      <c r="Q68" s="936">
        <v>978</v>
      </c>
      <c r="R68" s="930"/>
      <c r="S68" s="930"/>
      <c r="T68" s="930"/>
      <c r="U68" s="930"/>
      <c r="V68" s="930">
        <v>948</v>
      </c>
      <c r="W68" s="930"/>
      <c r="X68" s="930"/>
      <c r="Y68" s="930"/>
      <c r="Z68" s="930"/>
      <c r="AA68" s="930">
        <v>30</v>
      </c>
      <c r="AB68" s="930"/>
      <c r="AC68" s="930"/>
      <c r="AD68" s="930"/>
      <c r="AE68" s="930"/>
      <c r="AF68" s="930">
        <v>30</v>
      </c>
      <c r="AG68" s="930"/>
      <c r="AH68" s="930"/>
      <c r="AI68" s="930"/>
      <c r="AJ68" s="930"/>
      <c r="AK68" s="930">
        <v>66</v>
      </c>
      <c r="AL68" s="930"/>
      <c r="AM68" s="930"/>
      <c r="AN68" s="930"/>
      <c r="AO68" s="930"/>
      <c r="AP68" s="930" t="s">
        <v>507</v>
      </c>
      <c r="AQ68" s="930"/>
      <c r="AR68" s="930"/>
      <c r="AS68" s="930"/>
      <c r="AT68" s="930"/>
      <c r="AU68" s="930" t="s">
        <v>507</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573</v>
      </c>
      <c r="C69" s="938"/>
      <c r="D69" s="938"/>
      <c r="E69" s="938"/>
      <c r="F69" s="938"/>
      <c r="G69" s="938"/>
      <c r="H69" s="938"/>
      <c r="I69" s="938"/>
      <c r="J69" s="938"/>
      <c r="K69" s="938"/>
      <c r="L69" s="938"/>
      <c r="M69" s="938"/>
      <c r="N69" s="938"/>
      <c r="O69" s="938"/>
      <c r="P69" s="939"/>
      <c r="Q69" s="940">
        <v>296</v>
      </c>
      <c r="R69" s="894"/>
      <c r="S69" s="894"/>
      <c r="T69" s="894"/>
      <c r="U69" s="894"/>
      <c r="V69" s="894">
        <v>182</v>
      </c>
      <c r="W69" s="894"/>
      <c r="X69" s="894"/>
      <c r="Y69" s="894"/>
      <c r="Z69" s="894"/>
      <c r="AA69" s="894">
        <v>115</v>
      </c>
      <c r="AB69" s="894"/>
      <c r="AC69" s="894"/>
      <c r="AD69" s="894"/>
      <c r="AE69" s="894"/>
      <c r="AF69" s="894">
        <v>115</v>
      </c>
      <c r="AG69" s="894"/>
      <c r="AH69" s="894"/>
      <c r="AI69" s="894"/>
      <c r="AJ69" s="894"/>
      <c r="AK69" s="894">
        <v>15</v>
      </c>
      <c r="AL69" s="894"/>
      <c r="AM69" s="894"/>
      <c r="AN69" s="894"/>
      <c r="AO69" s="894"/>
      <c r="AP69" s="894" t="s">
        <v>507</v>
      </c>
      <c r="AQ69" s="894"/>
      <c r="AR69" s="894"/>
      <c r="AS69" s="894"/>
      <c r="AT69" s="894"/>
      <c r="AU69" s="894" t="s">
        <v>507</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574</v>
      </c>
      <c r="C70" s="938"/>
      <c r="D70" s="938"/>
      <c r="E70" s="938"/>
      <c r="F70" s="938"/>
      <c r="G70" s="938"/>
      <c r="H70" s="938"/>
      <c r="I70" s="938"/>
      <c r="J70" s="938"/>
      <c r="K70" s="938"/>
      <c r="L70" s="938"/>
      <c r="M70" s="938"/>
      <c r="N70" s="938"/>
      <c r="O70" s="938"/>
      <c r="P70" s="939"/>
      <c r="Q70" s="940">
        <v>9272</v>
      </c>
      <c r="R70" s="894"/>
      <c r="S70" s="894"/>
      <c r="T70" s="894"/>
      <c r="U70" s="894"/>
      <c r="V70" s="894">
        <v>8780</v>
      </c>
      <c r="W70" s="894"/>
      <c r="X70" s="894"/>
      <c r="Y70" s="894"/>
      <c r="Z70" s="894"/>
      <c r="AA70" s="894">
        <v>492</v>
      </c>
      <c r="AB70" s="894"/>
      <c r="AC70" s="894"/>
      <c r="AD70" s="894"/>
      <c r="AE70" s="894"/>
      <c r="AF70" s="894">
        <v>492</v>
      </c>
      <c r="AG70" s="894"/>
      <c r="AH70" s="894"/>
      <c r="AI70" s="894"/>
      <c r="AJ70" s="894"/>
      <c r="AK70" s="894" t="s">
        <v>582</v>
      </c>
      <c r="AL70" s="894"/>
      <c r="AM70" s="894"/>
      <c r="AN70" s="894"/>
      <c r="AO70" s="894"/>
      <c r="AP70" s="894">
        <v>222</v>
      </c>
      <c r="AQ70" s="894"/>
      <c r="AR70" s="894"/>
      <c r="AS70" s="894"/>
      <c r="AT70" s="894"/>
      <c r="AU70" s="894">
        <v>4</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575</v>
      </c>
      <c r="C71" s="938"/>
      <c r="D71" s="938"/>
      <c r="E71" s="938"/>
      <c r="F71" s="938"/>
      <c r="G71" s="938"/>
      <c r="H71" s="938"/>
      <c r="I71" s="938"/>
      <c r="J71" s="938"/>
      <c r="K71" s="938"/>
      <c r="L71" s="938"/>
      <c r="M71" s="938"/>
      <c r="N71" s="938"/>
      <c r="O71" s="938"/>
      <c r="P71" s="939"/>
      <c r="Q71" s="940">
        <v>2170</v>
      </c>
      <c r="R71" s="894"/>
      <c r="S71" s="894"/>
      <c r="T71" s="894"/>
      <c r="U71" s="894"/>
      <c r="V71" s="894">
        <v>2043</v>
      </c>
      <c r="W71" s="894"/>
      <c r="X71" s="894"/>
      <c r="Y71" s="894"/>
      <c r="Z71" s="894"/>
      <c r="AA71" s="894">
        <v>127</v>
      </c>
      <c r="AB71" s="894"/>
      <c r="AC71" s="894"/>
      <c r="AD71" s="894"/>
      <c r="AE71" s="894"/>
      <c r="AF71" s="894">
        <v>127</v>
      </c>
      <c r="AG71" s="894"/>
      <c r="AH71" s="894"/>
      <c r="AI71" s="894"/>
      <c r="AJ71" s="894"/>
      <c r="AK71" s="894">
        <v>199</v>
      </c>
      <c r="AL71" s="894"/>
      <c r="AM71" s="894"/>
      <c r="AN71" s="894"/>
      <c r="AO71" s="894"/>
      <c r="AP71" s="894">
        <v>808</v>
      </c>
      <c r="AQ71" s="894"/>
      <c r="AR71" s="894"/>
      <c r="AS71" s="894"/>
      <c r="AT71" s="894"/>
      <c r="AU71" s="894">
        <v>126</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576</v>
      </c>
      <c r="C72" s="938"/>
      <c r="D72" s="938"/>
      <c r="E72" s="938"/>
      <c r="F72" s="938"/>
      <c r="G72" s="938"/>
      <c r="H72" s="938"/>
      <c r="I72" s="938"/>
      <c r="J72" s="938"/>
      <c r="K72" s="938"/>
      <c r="L72" s="938"/>
      <c r="M72" s="938"/>
      <c r="N72" s="938"/>
      <c r="O72" s="938"/>
      <c r="P72" s="939"/>
      <c r="Q72" s="940">
        <v>327</v>
      </c>
      <c r="R72" s="894"/>
      <c r="S72" s="894"/>
      <c r="T72" s="894"/>
      <c r="U72" s="894"/>
      <c r="V72" s="894">
        <v>294</v>
      </c>
      <c r="W72" s="894"/>
      <c r="X72" s="894"/>
      <c r="Y72" s="894"/>
      <c r="Z72" s="894"/>
      <c r="AA72" s="894">
        <v>33</v>
      </c>
      <c r="AB72" s="894"/>
      <c r="AC72" s="894"/>
      <c r="AD72" s="894"/>
      <c r="AE72" s="894"/>
      <c r="AF72" s="894">
        <v>33</v>
      </c>
      <c r="AG72" s="894"/>
      <c r="AH72" s="894"/>
      <c r="AI72" s="894"/>
      <c r="AJ72" s="894"/>
      <c r="AK72" s="894">
        <v>42</v>
      </c>
      <c r="AL72" s="894"/>
      <c r="AM72" s="894"/>
      <c r="AN72" s="894"/>
      <c r="AO72" s="894"/>
      <c r="AP72" s="894" t="s">
        <v>507</v>
      </c>
      <c r="AQ72" s="894"/>
      <c r="AR72" s="894"/>
      <c r="AS72" s="894"/>
      <c r="AT72" s="894"/>
      <c r="AU72" s="894" t="s">
        <v>507</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577</v>
      </c>
      <c r="C73" s="938"/>
      <c r="D73" s="938"/>
      <c r="E73" s="938"/>
      <c r="F73" s="938"/>
      <c r="G73" s="938"/>
      <c r="H73" s="938"/>
      <c r="I73" s="938"/>
      <c r="J73" s="938"/>
      <c r="K73" s="938"/>
      <c r="L73" s="938"/>
      <c r="M73" s="938"/>
      <c r="N73" s="938"/>
      <c r="O73" s="938"/>
      <c r="P73" s="939"/>
      <c r="Q73" s="940">
        <v>6282</v>
      </c>
      <c r="R73" s="894"/>
      <c r="S73" s="894"/>
      <c r="T73" s="894"/>
      <c r="U73" s="894"/>
      <c r="V73" s="894">
        <v>6206</v>
      </c>
      <c r="W73" s="894"/>
      <c r="X73" s="894"/>
      <c r="Y73" s="894"/>
      <c r="Z73" s="894"/>
      <c r="AA73" s="894">
        <v>76</v>
      </c>
      <c r="AB73" s="894"/>
      <c r="AC73" s="894"/>
      <c r="AD73" s="894"/>
      <c r="AE73" s="894"/>
      <c r="AF73" s="894">
        <v>76</v>
      </c>
      <c r="AG73" s="894"/>
      <c r="AH73" s="894"/>
      <c r="AI73" s="894"/>
      <c r="AJ73" s="894"/>
      <c r="AK73" s="894">
        <v>1908</v>
      </c>
      <c r="AL73" s="894"/>
      <c r="AM73" s="894"/>
      <c r="AN73" s="894"/>
      <c r="AO73" s="894"/>
      <c r="AP73" s="894" t="s">
        <v>507</v>
      </c>
      <c r="AQ73" s="894"/>
      <c r="AR73" s="894"/>
      <c r="AS73" s="894"/>
      <c r="AT73" s="894"/>
      <c r="AU73" s="894" t="s">
        <v>507</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578</v>
      </c>
      <c r="C74" s="938"/>
      <c r="D74" s="938"/>
      <c r="E74" s="938"/>
      <c r="F74" s="938"/>
      <c r="G74" s="938"/>
      <c r="H74" s="938"/>
      <c r="I74" s="938"/>
      <c r="J74" s="938"/>
      <c r="K74" s="938"/>
      <c r="L74" s="938"/>
      <c r="M74" s="938"/>
      <c r="N74" s="938"/>
      <c r="O74" s="938"/>
      <c r="P74" s="939"/>
      <c r="Q74" s="940">
        <v>1478091</v>
      </c>
      <c r="R74" s="894"/>
      <c r="S74" s="894"/>
      <c r="T74" s="894"/>
      <c r="U74" s="894"/>
      <c r="V74" s="894">
        <v>1440066</v>
      </c>
      <c r="W74" s="894"/>
      <c r="X74" s="894"/>
      <c r="Y74" s="894"/>
      <c r="Z74" s="894"/>
      <c r="AA74" s="894">
        <v>38025</v>
      </c>
      <c r="AB74" s="894"/>
      <c r="AC74" s="894"/>
      <c r="AD74" s="894"/>
      <c r="AE74" s="894"/>
      <c r="AF74" s="894">
        <v>38025</v>
      </c>
      <c r="AG74" s="894"/>
      <c r="AH74" s="894"/>
      <c r="AI74" s="894"/>
      <c r="AJ74" s="894"/>
      <c r="AK74" s="894">
        <v>17867</v>
      </c>
      <c r="AL74" s="894"/>
      <c r="AM74" s="894"/>
      <c r="AN74" s="894"/>
      <c r="AO74" s="894"/>
      <c r="AP74" s="894" t="s">
        <v>507</v>
      </c>
      <c r="AQ74" s="894"/>
      <c r="AR74" s="894"/>
      <c r="AS74" s="894"/>
      <c r="AT74" s="894"/>
      <c r="AU74" s="894" t="s">
        <v>507</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389</v>
      </c>
      <c r="B88" s="853" t="s">
        <v>415</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38898</v>
      </c>
      <c r="AG88" s="908"/>
      <c r="AH88" s="908"/>
      <c r="AI88" s="908"/>
      <c r="AJ88" s="908"/>
      <c r="AK88" s="905"/>
      <c r="AL88" s="905"/>
      <c r="AM88" s="905"/>
      <c r="AN88" s="905"/>
      <c r="AO88" s="905"/>
      <c r="AP88" s="908">
        <v>1030</v>
      </c>
      <c r="AQ88" s="908"/>
      <c r="AR88" s="908"/>
      <c r="AS88" s="908"/>
      <c r="AT88" s="908"/>
      <c r="AU88" s="908">
        <v>130</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3" t="s">
        <v>416</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308</v>
      </c>
      <c r="CS102" s="916"/>
      <c r="CT102" s="916"/>
      <c r="CU102" s="916"/>
      <c r="CV102" s="955"/>
      <c r="CW102" s="954">
        <v>63</v>
      </c>
      <c r="CX102" s="916"/>
      <c r="CY102" s="916"/>
      <c r="CZ102" s="916"/>
      <c r="DA102" s="955"/>
      <c r="DB102" s="954">
        <v>243</v>
      </c>
      <c r="DC102" s="916"/>
      <c r="DD102" s="916"/>
      <c r="DE102" s="916"/>
      <c r="DF102" s="955"/>
      <c r="DG102" s="954" t="s">
        <v>507</v>
      </c>
      <c r="DH102" s="916"/>
      <c r="DI102" s="916"/>
      <c r="DJ102" s="916"/>
      <c r="DK102" s="955"/>
      <c r="DL102" s="954" t="s">
        <v>507</v>
      </c>
      <c r="DM102" s="916"/>
      <c r="DN102" s="916"/>
      <c r="DO102" s="916"/>
      <c r="DP102" s="955"/>
      <c r="DQ102" s="954" t="s">
        <v>583</v>
      </c>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423</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424</v>
      </c>
      <c r="AB109" s="957"/>
      <c r="AC109" s="957"/>
      <c r="AD109" s="957"/>
      <c r="AE109" s="958"/>
      <c r="AF109" s="956" t="s">
        <v>425</v>
      </c>
      <c r="AG109" s="957"/>
      <c r="AH109" s="957"/>
      <c r="AI109" s="957"/>
      <c r="AJ109" s="958"/>
      <c r="AK109" s="956" t="s">
        <v>304</v>
      </c>
      <c r="AL109" s="957"/>
      <c r="AM109" s="957"/>
      <c r="AN109" s="957"/>
      <c r="AO109" s="958"/>
      <c r="AP109" s="956" t="s">
        <v>426</v>
      </c>
      <c r="AQ109" s="957"/>
      <c r="AR109" s="957"/>
      <c r="AS109" s="957"/>
      <c r="AT109" s="959"/>
      <c r="AU109" s="976" t="s">
        <v>423</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424</v>
      </c>
      <c r="BR109" s="957"/>
      <c r="BS109" s="957"/>
      <c r="BT109" s="957"/>
      <c r="BU109" s="958"/>
      <c r="BV109" s="956" t="s">
        <v>425</v>
      </c>
      <c r="BW109" s="957"/>
      <c r="BX109" s="957"/>
      <c r="BY109" s="957"/>
      <c r="BZ109" s="958"/>
      <c r="CA109" s="956" t="s">
        <v>304</v>
      </c>
      <c r="CB109" s="957"/>
      <c r="CC109" s="957"/>
      <c r="CD109" s="957"/>
      <c r="CE109" s="958"/>
      <c r="CF109" s="977" t="s">
        <v>426</v>
      </c>
      <c r="CG109" s="977"/>
      <c r="CH109" s="977"/>
      <c r="CI109" s="977"/>
      <c r="CJ109" s="977"/>
      <c r="CK109" s="956" t="s">
        <v>427</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424</v>
      </c>
      <c r="DH109" s="957"/>
      <c r="DI109" s="957"/>
      <c r="DJ109" s="957"/>
      <c r="DK109" s="958"/>
      <c r="DL109" s="956" t="s">
        <v>425</v>
      </c>
      <c r="DM109" s="957"/>
      <c r="DN109" s="957"/>
      <c r="DO109" s="957"/>
      <c r="DP109" s="958"/>
      <c r="DQ109" s="956" t="s">
        <v>304</v>
      </c>
      <c r="DR109" s="957"/>
      <c r="DS109" s="957"/>
      <c r="DT109" s="957"/>
      <c r="DU109" s="958"/>
      <c r="DV109" s="956" t="s">
        <v>426</v>
      </c>
      <c r="DW109" s="957"/>
      <c r="DX109" s="957"/>
      <c r="DY109" s="957"/>
      <c r="DZ109" s="959"/>
    </row>
    <row r="110" spans="1:131" s="226" customFormat="1" ht="26.25" customHeight="1" x14ac:dyDescent="0.15">
      <c r="A110" s="960" t="s">
        <v>428</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1550904</v>
      </c>
      <c r="AB110" s="964"/>
      <c r="AC110" s="964"/>
      <c r="AD110" s="964"/>
      <c r="AE110" s="965"/>
      <c r="AF110" s="966">
        <v>1613659</v>
      </c>
      <c r="AG110" s="964"/>
      <c r="AH110" s="964"/>
      <c r="AI110" s="964"/>
      <c r="AJ110" s="965"/>
      <c r="AK110" s="966">
        <v>1704800</v>
      </c>
      <c r="AL110" s="964"/>
      <c r="AM110" s="964"/>
      <c r="AN110" s="964"/>
      <c r="AO110" s="965"/>
      <c r="AP110" s="967">
        <v>11</v>
      </c>
      <c r="AQ110" s="968"/>
      <c r="AR110" s="968"/>
      <c r="AS110" s="968"/>
      <c r="AT110" s="969"/>
      <c r="AU110" s="970" t="s">
        <v>73</v>
      </c>
      <c r="AV110" s="971"/>
      <c r="AW110" s="971"/>
      <c r="AX110" s="971"/>
      <c r="AY110" s="971"/>
      <c r="AZ110" s="993" t="s">
        <v>429</v>
      </c>
      <c r="BA110" s="961"/>
      <c r="BB110" s="961"/>
      <c r="BC110" s="961"/>
      <c r="BD110" s="961"/>
      <c r="BE110" s="961"/>
      <c r="BF110" s="961"/>
      <c r="BG110" s="961"/>
      <c r="BH110" s="961"/>
      <c r="BI110" s="961"/>
      <c r="BJ110" s="961"/>
      <c r="BK110" s="961"/>
      <c r="BL110" s="961"/>
      <c r="BM110" s="961"/>
      <c r="BN110" s="961"/>
      <c r="BO110" s="961"/>
      <c r="BP110" s="962"/>
      <c r="BQ110" s="994">
        <v>13082483</v>
      </c>
      <c r="BR110" s="995"/>
      <c r="BS110" s="995"/>
      <c r="BT110" s="995"/>
      <c r="BU110" s="995"/>
      <c r="BV110" s="995">
        <v>12430274</v>
      </c>
      <c r="BW110" s="995"/>
      <c r="BX110" s="995"/>
      <c r="BY110" s="995"/>
      <c r="BZ110" s="995"/>
      <c r="CA110" s="995">
        <v>11531511</v>
      </c>
      <c r="CB110" s="995"/>
      <c r="CC110" s="995"/>
      <c r="CD110" s="995"/>
      <c r="CE110" s="995"/>
      <c r="CF110" s="1008">
        <v>74.3</v>
      </c>
      <c r="CG110" s="1009"/>
      <c r="CH110" s="1009"/>
      <c r="CI110" s="1009"/>
      <c r="CJ110" s="1009"/>
      <c r="CK110" s="1010" t="s">
        <v>430</v>
      </c>
      <c r="CL110" s="1011"/>
      <c r="CM110" s="993" t="s">
        <v>431</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127</v>
      </c>
      <c r="DH110" s="995"/>
      <c r="DI110" s="995"/>
      <c r="DJ110" s="995"/>
      <c r="DK110" s="995"/>
      <c r="DL110" s="995" t="s">
        <v>432</v>
      </c>
      <c r="DM110" s="995"/>
      <c r="DN110" s="995"/>
      <c r="DO110" s="995"/>
      <c r="DP110" s="995"/>
      <c r="DQ110" s="995" t="s">
        <v>127</v>
      </c>
      <c r="DR110" s="995"/>
      <c r="DS110" s="995"/>
      <c r="DT110" s="995"/>
      <c r="DU110" s="995"/>
      <c r="DV110" s="996" t="s">
        <v>432</v>
      </c>
      <c r="DW110" s="996"/>
      <c r="DX110" s="996"/>
      <c r="DY110" s="996"/>
      <c r="DZ110" s="997"/>
    </row>
    <row r="111" spans="1:131" s="226" customFormat="1" ht="26.25" customHeight="1" x14ac:dyDescent="0.15">
      <c r="A111" s="998" t="s">
        <v>433</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127</v>
      </c>
      <c r="AB111" s="1002"/>
      <c r="AC111" s="1002"/>
      <c r="AD111" s="1002"/>
      <c r="AE111" s="1003"/>
      <c r="AF111" s="1004" t="s">
        <v>432</v>
      </c>
      <c r="AG111" s="1002"/>
      <c r="AH111" s="1002"/>
      <c r="AI111" s="1002"/>
      <c r="AJ111" s="1003"/>
      <c r="AK111" s="1004" t="s">
        <v>127</v>
      </c>
      <c r="AL111" s="1002"/>
      <c r="AM111" s="1002"/>
      <c r="AN111" s="1002"/>
      <c r="AO111" s="1003"/>
      <c r="AP111" s="1005" t="s">
        <v>432</v>
      </c>
      <c r="AQ111" s="1006"/>
      <c r="AR111" s="1006"/>
      <c r="AS111" s="1006"/>
      <c r="AT111" s="1007"/>
      <c r="AU111" s="972"/>
      <c r="AV111" s="973"/>
      <c r="AW111" s="973"/>
      <c r="AX111" s="973"/>
      <c r="AY111" s="973"/>
      <c r="AZ111" s="986" t="s">
        <v>434</v>
      </c>
      <c r="BA111" s="987"/>
      <c r="BB111" s="987"/>
      <c r="BC111" s="987"/>
      <c r="BD111" s="987"/>
      <c r="BE111" s="987"/>
      <c r="BF111" s="987"/>
      <c r="BG111" s="987"/>
      <c r="BH111" s="987"/>
      <c r="BI111" s="987"/>
      <c r="BJ111" s="987"/>
      <c r="BK111" s="987"/>
      <c r="BL111" s="987"/>
      <c r="BM111" s="987"/>
      <c r="BN111" s="987"/>
      <c r="BO111" s="987"/>
      <c r="BP111" s="988"/>
      <c r="BQ111" s="989">
        <v>430745</v>
      </c>
      <c r="BR111" s="990"/>
      <c r="BS111" s="990"/>
      <c r="BT111" s="990"/>
      <c r="BU111" s="990"/>
      <c r="BV111" s="990">
        <v>443338</v>
      </c>
      <c r="BW111" s="990"/>
      <c r="BX111" s="990"/>
      <c r="BY111" s="990"/>
      <c r="BZ111" s="990"/>
      <c r="CA111" s="990">
        <v>248329</v>
      </c>
      <c r="CB111" s="990"/>
      <c r="CC111" s="990"/>
      <c r="CD111" s="990"/>
      <c r="CE111" s="990"/>
      <c r="CF111" s="984">
        <v>1.6</v>
      </c>
      <c r="CG111" s="985"/>
      <c r="CH111" s="985"/>
      <c r="CI111" s="985"/>
      <c r="CJ111" s="985"/>
      <c r="CK111" s="1012"/>
      <c r="CL111" s="1013"/>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127</v>
      </c>
      <c r="DH111" s="990"/>
      <c r="DI111" s="990"/>
      <c r="DJ111" s="990"/>
      <c r="DK111" s="990"/>
      <c r="DL111" s="990" t="s">
        <v>432</v>
      </c>
      <c r="DM111" s="990"/>
      <c r="DN111" s="990"/>
      <c r="DO111" s="990"/>
      <c r="DP111" s="990"/>
      <c r="DQ111" s="990" t="s">
        <v>127</v>
      </c>
      <c r="DR111" s="990"/>
      <c r="DS111" s="990"/>
      <c r="DT111" s="990"/>
      <c r="DU111" s="990"/>
      <c r="DV111" s="991" t="s">
        <v>432</v>
      </c>
      <c r="DW111" s="991"/>
      <c r="DX111" s="991"/>
      <c r="DY111" s="991"/>
      <c r="DZ111" s="992"/>
    </row>
    <row r="112" spans="1:131" s="226" customFormat="1" ht="26.25" customHeight="1" x14ac:dyDescent="0.15">
      <c r="A112" s="1016" t="s">
        <v>436</v>
      </c>
      <c r="B112" s="1017"/>
      <c r="C112" s="987" t="s">
        <v>437</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127</v>
      </c>
      <c r="AB112" s="1023"/>
      <c r="AC112" s="1023"/>
      <c r="AD112" s="1023"/>
      <c r="AE112" s="1024"/>
      <c r="AF112" s="1025" t="s">
        <v>127</v>
      </c>
      <c r="AG112" s="1023"/>
      <c r="AH112" s="1023"/>
      <c r="AI112" s="1023"/>
      <c r="AJ112" s="1024"/>
      <c r="AK112" s="1025" t="s">
        <v>432</v>
      </c>
      <c r="AL112" s="1023"/>
      <c r="AM112" s="1023"/>
      <c r="AN112" s="1023"/>
      <c r="AO112" s="1024"/>
      <c r="AP112" s="1026" t="s">
        <v>432</v>
      </c>
      <c r="AQ112" s="1027"/>
      <c r="AR112" s="1027"/>
      <c r="AS112" s="1027"/>
      <c r="AT112" s="1028"/>
      <c r="AU112" s="972"/>
      <c r="AV112" s="973"/>
      <c r="AW112" s="973"/>
      <c r="AX112" s="973"/>
      <c r="AY112" s="973"/>
      <c r="AZ112" s="986" t="s">
        <v>438</v>
      </c>
      <c r="BA112" s="987"/>
      <c r="BB112" s="987"/>
      <c r="BC112" s="987"/>
      <c r="BD112" s="987"/>
      <c r="BE112" s="987"/>
      <c r="BF112" s="987"/>
      <c r="BG112" s="987"/>
      <c r="BH112" s="987"/>
      <c r="BI112" s="987"/>
      <c r="BJ112" s="987"/>
      <c r="BK112" s="987"/>
      <c r="BL112" s="987"/>
      <c r="BM112" s="987"/>
      <c r="BN112" s="987"/>
      <c r="BO112" s="987"/>
      <c r="BP112" s="988"/>
      <c r="BQ112" s="989">
        <v>4350743</v>
      </c>
      <c r="BR112" s="990"/>
      <c r="BS112" s="990"/>
      <c r="BT112" s="990"/>
      <c r="BU112" s="990"/>
      <c r="BV112" s="990">
        <v>4365197</v>
      </c>
      <c r="BW112" s="990"/>
      <c r="BX112" s="990"/>
      <c r="BY112" s="990"/>
      <c r="BZ112" s="990"/>
      <c r="CA112" s="990">
        <v>4262657</v>
      </c>
      <c r="CB112" s="990"/>
      <c r="CC112" s="990"/>
      <c r="CD112" s="990"/>
      <c r="CE112" s="990"/>
      <c r="CF112" s="984">
        <v>27.5</v>
      </c>
      <c r="CG112" s="985"/>
      <c r="CH112" s="985"/>
      <c r="CI112" s="985"/>
      <c r="CJ112" s="985"/>
      <c r="CK112" s="1012"/>
      <c r="CL112" s="1013"/>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432</v>
      </c>
      <c r="DH112" s="990"/>
      <c r="DI112" s="990"/>
      <c r="DJ112" s="990"/>
      <c r="DK112" s="990"/>
      <c r="DL112" s="990" t="s">
        <v>432</v>
      </c>
      <c r="DM112" s="990"/>
      <c r="DN112" s="990"/>
      <c r="DO112" s="990"/>
      <c r="DP112" s="990"/>
      <c r="DQ112" s="990" t="s">
        <v>127</v>
      </c>
      <c r="DR112" s="990"/>
      <c r="DS112" s="990"/>
      <c r="DT112" s="990"/>
      <c r="DU112" s="990"/>
      <c r="DV112" s="991" t="s">
        <v>432</v>
      </c>
      <c r="DW112" s="991"/>
      <c r="DX112" s="991"/>
      <c r="DY112" s="991"/>
      <c r="DZ112" s="992"/>
    </row>
    <row r="113" spans="1:130" s="226" customFormat="1" ht="26.25" customHeight="1" x14ac:dyDescent="0.15">
      <c r="A113" s="1018"/>
      <c r="B113" s="1019"/>
      <c r="C113" s="987" t="s">
        <v>440</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775753</v>
      </c>
      <c r="AB113" s="1002"/>
      <c r="AC113" s="1002"/>
      <c r="AD113" s="1002"/>
      <c r="AE113" s="1003"/>
      <c r="AF113" s="1004">
        <v>795122</v>
      </c>
      <c r="AG113" s="1002"/>
      <c r="AH113" s="1002"/>
      <c r="AI113" s="1002"/>
      <c r="AJ113" s="1003"/>
      <c r="AK113" s="1004">
        <v>743283</v>
      </c>
      <c r="AL113" s="1002"/>
      <c r="AM113" s="1002"/>
      <c r="AN113" s="1002"/>
      <c r="AO113" s="1003"/>
      <c r="AP113" s="1005">
        <v>4.8</v>
      </c>
      <c r="AQ113" s="1006"/>
      <c r="AR113" s="1006"/>
      <c r="AS113" s="1006"/>
      <c r="AT113" s="1007"/>
      <c r="AU113" s="972"/>
      <c r="AV113" s="973"/>
      <c r="AW113" s="973"/>
      <c r="AX113" s="973"/>
      <c r="AY113" s="973"/>
      <c r="AZ113" s="986" t="s">
        <v>441</v>
      </c>
      <c r="BA113" s="987"/>
      <c r="BB113" s="987"/>
      <c r="BC113" s="987"/>
      <c r="BD113" s="987"/>
      <c r="BE113" s="987"/>
      <c r="BF113" s="987"/>
      <c r="BG113" s="987"/>
      <c r="BH113" s="987"/>
      <c r="BI113" s="987"/>
      <c r="BJ113" s="987"/>
      <c r="BK113" s="987"/>
      <c r="BL113" s="987"/>
      <c r="BM113" s="987"/>
      <c r="BN113" s="987"/>
      <c r="BO113" s="987"/>
      <c r="BP113" s="988"/>
      <c r="BQ113" s="989">
        <v>171958</v>
      </c>
      <c r="BR113" s="990"/>
      <c r="BS113" s="990"/>
      <c r="BT113" s="990"/>
      <c r="BU113" s="990"/>
      <c r="BV113" s="990">
        <v>147678</v>
      </c>
      <c r="BW113" s="990"/>
      <c r="BX113" s="990"/>
      <c r="BY113" s="990"/>
      <c r="BZ113" s="990"/>
      <c r="CA113" s="990">
        <v>130276</v>
      </c>
      <c r="CB113" s="990"/>
      <c r="CC113" s="990"/>
      <c r="CD113" s="990"/>
      <c r="CE113" s="990"/>
      <c r="CF113" s="984">
        <v>0.8</v>
      </c>
      <c r="CG113" s="985"/>
      <c r="CH113" s="985"/>
      <c r="CI113" s="985"/>
      <c r="CJ113" s="985"/>
      <c r="CK113" s="1012"/>
      <c r="CL113" s="1013"/>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127</v>
      </c>
      <c r="DH113" s="1023"/>
      <c r="DI113" s="1023"/>
      <c r="DJ113" s="1023"/>
      <c r="DK113" s="1024"/>
      <c r="DL113" s="1025" t="s">
        <v>432</v>
      </c>
      <c r="DM113" s="1023"/>
      <c r="DN113" s="1023"/>
      <c r="DO113" s="1023"/>
      <c r="DP113" s="1024"/>
      <c r="DQ113" s="1025" t="s">
        <v>127</v>
      </c>
      <c r="DR113" s="1023"/>
      <c r="DS113" s="1023"/>
      <c r="DT113" s="1023"/>
      <c r="DU113" s="1024"/>
      <c r="DV113" s="1026" t="s">
        <v>432</v>
      </c>
      <c r="DW113" s="1027"/>
      <c r="DX113" s="1027"/>
      <c r="DY113" s="1027"/>
      <c r="DZ113" s="1028"/>
    </row>
    <row r="114" spans="1:130" s="226" customFormat="1" ht="26.25" customHeight="1" x14ac:dyDescent="0.15">
      <c r="A114" s="1018"/>
      <c r="B114" s="1019"/>
      <c r="C114" s="987" t="s">
        <v>443</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35677</v>
      </c>
      <c r="AB114" s="1023"/>
      <c r="AC114" s="1023"/>
      <c r="AD114" s="1023"/>
      <c r="AE114" s="1024"/>
      <c r="AF114" s="1025">
        <v>19786</v>
      </c>
      <c r="AG114" s="1023"/>
      <c r="AH114" s="1023"/>
      <c r="AI114" s="1023"/>
      <c r="AJ114" s="1024"/>
      <c r="AK114" s="1025">
        <v>11157</v>
      </c>
      <c r="AL114" s="1023"/>
      <c r="AM114" s="1023"/>
      <c r="AN114" s="1023"/>
      <c r="AO114" s="1024"/>
      <c r="AP114" s="1026">
        <v>0.1</v>
      </c>
      <c r="AQ114" s="1027"/>
      <c r="AR114" s="1027"/>
      <c r="AS114" s="1027"/>
      <c r="AT114" s="1028"/>
      <c r="AU114" s="972"/>
      <c r="AV114" s="973"/>
      <c r="AW114" s="973"/>
      <c r="AX114" s="973"/>
      <c r="AY114" s="973"/>
      <c r="AZ114" s="986" t="s">
        <v>444</v>
      </c>
      <c r="BA114" s="987"/>
      <c r="BB114" s="987"/>
      <c r="BC114" s="987"/>
      <c r="BD114" s="987"/>
      <c r="BE114" s="987"/>
      <c r="BF114" s="987"/>
      <c r="BG114" s="987"/>
      <c r="BH114" s="987"/>
      <c r="BI114" s="987"/>
      <c r="BJ114" s="987"/>
      <c r="BK114" s="987"/>
      <c r="BL114" s="987"/>
      <c r="BM114" s="987"/>
      <c r="BN114" s="987"/>
      <c r="BO114" s="987"/>
      <c r="BP114" s="988"/>
      <c r="BQ114" s="989">
        <v>3023649</v>
      </c>
      <c r="BR114" s="990"/>
      <c r="BS114" s="990"/>
      <c r="BT114" s="990"/>
      <c r="BU114" s="990"/>
      <c r="BV114" s="990">
        <v>3027492</v>
      </c>
      <c r="BW114" s="990"/>
      <c r="BX114" s="990"/>
      <c r="BY114" s="990"/>
      <c r="BZ114" s="990"/>
      <c r="CA114" s="990">
        <v>2966630</v>
      </c>
      <c r="CB114" s="990"/>
      <c r="CC114" s="990"/>
      <c r="CD114" s="990"/>
      <c r="CE114" s="990"/>
      <c r="CF114" s="984">
        <v>19.100000000000001</v>
      </c>
      <c r="CG114" s="985"/>
      <c r="CH114" s="985"/>
      <c r="CI114" s="985"/>
      <c r="CJ114" s="985"/>
      <c r="CK114" s="1012"/>
      <c r="CL114" s="1013"/>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432</v>
      </c>
      <c r="DH114" s="1023"/>
      <c r="DI114" s="1023"/>
      <c r="DJ114" s="1023"/>
      <c r="DK114" s="1024"/>
      <c r="DL114" s="1025" t="s">
        <v>127</v>
      </c>
      <c r="DM114" s="1023"/>
      <c r="DN114" s="1023"/>
      <c r="DO114" s="1023"/>
      <c r="DP114" s="1024"/>
      <c r="DQ114" s="1025" t="s">
        <v>127</v>
      </c>
      <c r="DR114" s="1023"/>
      <c r="DS114" s="1023"/>
      <c r="DT114" s="1023"/>
      <c r="DU114" s="1024"/>
      <c r="DV114" s="1026" t="s">
        <v>432</v>
      </c>
      <c r="DW114" s="1027"/>
      <c r="DX114" s="1027"/>
      <c r="DY114" s="1027"/>
      <c r="DZ114" s="1028"/>
    </row>
    <row r="115" spans="1:130" s="226" customFormat="1" ht="26.25" customHeight="1" x14ac:dyDescent="0.15">
      <c r="A115" s="1018"/>
      <c r="B115" s="1019"/>
      <c r="C115" s="987" t="s">
        <v>446</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11973</v>
      </c>
      <c r="AB115" s="1002"/>
      <c r="AC115" s="1002"/>
      <c r="AD115" s="1002"/>
      <c r="AE115" s="1003"/>
      <c r="AF115" s="1004">
        <v>3784</v>
      </c>
      <c r="AG115" s="1002"/>
      <c r="AH115" s="1002"/>
      <c r="AI115" s="1002"/>
      <c r="AJ115" s="1003"/>
      <c r="AK115" s="1004">
        <v>4019</v>
      </c>
      <c r="AL115" s="1002"/>
      <c r="AM115" s="1002"/>
      <c r="AN115" s="1002"/>
      <c r="AO115" s="1003"/>
      <c r="AP115" s="1005">
        <v>0</v>
      </c>
      <c r="AQ115" s="1006"/>
      <c r="AR115" s="1006"/>
      <c r="AS115" s="1006"/>
      <c r="AT115" s="1007"/>
      <c r="AU115" s="972"/>
      <c r="AV115" s="973"/>
      <c r="AW115" s="973"/>
      <c r="AX115" s="973"/>
      <c r="AY115" s="973"/>
      <c r="AZ115" s="986" t="s">
        <v>447</v>
      </c>
      <c r="BA115" s="987"/>
      <c r="BB115" s="987"/>
      <c r="BC115" s="987"/>
      <c r="BD115" s="987"/>
      <c r="BE115" s="987"/>
      <c r="BF115" s="987"/>
      <c r="BG115" s="987"/>
      <c r="BH115" s="987"/>
      <c r="BI115" s="987"/>
      <c r="BJ115" s="987"/>
      <c r="BK115" s="987"/>
      <c r="BL115" s="987"/>
      <c r="BM115" s="987"/>
      <c r="BN115" s="987"/>
      <c r="BO115" s="987"/>
      <c r="BP115" s="988"/>
      <c r="BQ115" s="989" t="s">
        <v>432</v>
      </c>
      <c r="BR115" s="990"/>
      <c r="BS115" s="990"/>
      <c r="BT115" s="990"/>
      <c r="BU115" s="990"/>
      <c r="BV115" s="990" t="s">
        <v>432</v>
      </c>
      <c r="BW115" s="990"/>
      <c r="BX115" s="990"/>
      <c r="BY115" s="990"/>
      <c r="BZ115" s="990"/>
      <c r="CA115" s="990" t="s">
        <v>127</v>
      </c>
      <c r="CB115" s="990"/>
      <c r="CC115" s="990"/>
      <c r="CD115" s="990"/>
      <c r="CE115" s="990"/>
      <c r="CF115" s="984" t="s">
        <v>432</v>
      </c>
      <c r="CG115" s="985"/>
      <c r="CH115" s="985"/>
      <c r="CI115" s="985"/>
      <c r="CJ115" s="985"/>
      <c r="CK115" s="1012"/>
      <c r="CL115" s="1013"/>
      <c r="CM115" s="986" t="s">
        <v>448</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418582</v>
      </c>
      <c r="DH115" s="1023"/>
      <c r="DI115" s="1023"/>
      <c r="DJ115" s="1023"/>
      <c r="DK115" s="1024"/>
      <c r="DL115" s="1025">
        <v>435714</v>
      </c>
      <c r="DM115" s="1023"/>
      <c r="DN115" s="1023"/>
      <c r="DO115" s="1023"/>
      <c r="DP115" s="1024"/>
      <c r="DQ115" s="1025">
        <v>242611</v>
      </c>
      <c r="DR115" s="1023"/>
      <c r="DS115" s="1023"/>
      <c r="DT115" s="1023"/>
      <c r="DU115" s="1024"/>
      <c r="DV115" s="1026">
        <v>1.6</v>
      </c>
      <c r="DW115" s="1027"/>
      <c r="DX115" s="1027"/>
      <c r="DY115" s="1027"/>
      <c r="DZ115" s="1028"/>
    </row>
    <row r="116" spans="1:130" s="226" customFormat="1" ht="26.25" customHeight="1" x14ac:dyDescent="0.15">
      <c r="A116" s="1020"/>
      <c r="B116" s="1021"/>
      <c r="C116" s="1029" t="s">
        <v>449</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432</v>
      </c>
      <c r="AB116" s="1023"/>
      <c r="AC116" s="1023"/>
      <c r="AD116" s="1023"/>
      <c r="AE116" s="1024"/>
      <c r="AF116" s="1025" t="s">
        <v>127</v>
      </c>
      <c r="AG116" s="1023"/>
      <c r="AH116" s="1023"/>
      <c r="AI116" s="1023"/>
      <c r="AJ116" s="1024"/>
      <c r="AK116" s="1025" t="s">
        <v>127</v>
      </c>
      <c r="AL116" s="1023"/>
      <c r="AM116" s="1023"/>
      <c r="AN116" s="1023"/>
      <c r="AO116" s="1024"/>
      <c r="AP116" s="1026" t="s">
        <v>127</v>
      </c>
      <c r="AQ116" s="1027"/>
      <c r="AR116" s="1027"/>
      <c r="AS116" s="1027"/>
      <c r="AT116" s="1028"/>
      <c r="AU116" s="972"/>
      <c r="AV116" s="973"/>
      <c r="AW116" s="973"/>
      <c r="AX116" s="973"/>
      <c r="AY116" s="973"/>
      <c r="AZ116" s="1031" t="s">
        <v>450</v>
      </c>
      <c r="BA116" s="1032"/>
      <c r="BB116" s="1032"/>
      <c r="BC116" s="1032"/>
      <c r="BD116" s="1032"/>
      <c r="BE116" s="1032"/>
      <c r="BF116" s="1032"/>
      <c r="BG116" s="1032"/>
      <c r="BH116" s="1032"/>
      <c r="BI116" s="1032"/>
      <c r="BJ116" s="1032"/>
      <c r="BK116" s="1032"/>
      <c r="BL116" s="1032"/>
      <c r="BM116" s="1032"/>
      <c r="BN116" s="1032"/>
      <c r="BO116" s="1032"/>
      <c r="BP116" s="1033"/>
      <c r="BQ116" s="989" t="s">
        <v>432</v>
      </c>
      <c r="BR116" s="990"/>
      <c r="BS116" s="990"/>
      <c r="BT116" s="990"/>
      <c r="BU116" s="990"/>
      <c r="BV116" s="990" t="s">
        <v>432</v>
      </c>
      <c r="BW116" s="990"/>
      <c r="BX116" s="990"/>
      <c r="BY116" s="990"/>
      <c r="BZ116" s="990"/>
      <c r="CA116" s="990" t="s">
        <v>127</v>
      </c>
      <c r="CB116" s="990"/>
      <c r="CC116" s="990"/>
      <c r="CD116" s="990"/>
      <c r="CE116" s="990"/>
      <c r="CF116" s="984" t="s">
        <v>432</v>
      </c>
      <c r="CG116" s="985"/>
      <c r="CH116" s="985"/>
      <c r="CI116" s="985"/>
      <c r="CJ116" s="985"/>
      <c r="CK116" s="1012"/>
      <c r="CL116" s="1013"/>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12163</v>
      </c>
      <c r="DH116" s="1023"/>
      <c r="DI116" s="1023"/>
      <c r="DJ116" s="1023"/>
      <c r="DK116" s="1024"/>
      <c r="DL116" s="1025">
        <v>7624</v>
      </c>
      <c r="DM116" s="1023"/>
      <c r="DN116" s="1023"/>
      <c r="DO116" s="1023"/>
      <c r="DP116" s="1024"/>
      <c r="DQ116" s="1025">
        <v>5718</v>
      </c>
      <c r="DR116" s="1023"/>
      <c r="DS116" s="1023"/>
      <c r="DT116" s="1023"/>
      <c r="DU116" s="1024"/>
      <c r="DV116" s="1026">
        <v>0</v>
      </c>
      <c r="DW116" s="1027"/>
      <c r="DX116" s="1027"/>
      <c r="DY116" s="1027"/>
      <c r="DZ116" s="1028"/>
    </row>
    <row r="117" spans="1:130" s="226" customFormat="1" ht="26.25" customHeight="1" x14ac:dyDescent="0.15">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452</v>
      </c>
      <c r="Z117" s="958"/>
      <c r="AA117" s="1042">
        <v>2374307</v>
      </c>
      <c r="AB117" s="1043"/>
      <c r="AC117" s="1043"/>
      <c r="AD117" s="1043"/>
      <c r="AE117" s="1044"/>
      <c r="AF117" s="1045">
        <v>2432351</v>
      </c>
      <c r="AG117" s="1043"/>
      <c r="AH117" s="1043"/>
      <c r="AI117" s="1043"/>
      <c r="AJ117" s="1044"/>
      <c r="AK117" s="1045">
        <v>2463259</v>
      </c>
      <c r="AL117" s="1043"/>
      <c r="AM117" s="1043"/>
      <c r="AN117" s="1043"/>
      <c r="AO117" s="1044"/>
      <c r="AP117" s="1046"/>
      <c r="AQ117" s="1047"/>
      <c r="AR117" s="1047"/>
      <c r="AS117" s="1047"/>
      <c r="AT117" s="1048"/>
      <c r="AU117" s="972"/>
      <c r="AV117" s="973"/>
      <c r="AW117" s="973"/>
      <c r="AX117" s="973"/>
      <c r="AY117" s="973"/>
      <c r="AZ117" s="1038" t="s">
        <v>453</v>
      </c>
      <c r="BA117" s="1039"/>
      <c r="BB117" s="1039"/>
      <c r="BC117" s="1039"/>
      <c r="BD117" s="1039"/>
      <c r="BE117" s="1039"/>
      <c r="BF117" s="1039"/>
      <c r="BG117" s="1039"/>
      <c r="BH117" s="1039"/>
      <c r="BI117" s="1039"/>
      <c r="BJ117" s="1039"/>
      <c r="BK117" s="1039"/>
      <c r="BL117" s="1039"/>
      <c r="BM117" s="1039"/>
      <c r="BN117" s="1039"/>
      <c r="BO117" s="1039"/>
      <c r="BP117" s="1040"/>
      <c r="BQ117" s="989" t="s">
        <v>432</v>
      </c>
      <c r="BR117" s="990"/>
      <c r="BS117" s="990"/>
      <c r="BT117" s="990"/>
      <c r="BU117" s="990"/>
      <c r="BV117" s="990" t="s">
        <v>432</v>
      </c>
      <c r="BW117" s="990"/>
      <c r="BX117" s="990"/>
      <c r="BY117" s="990"/>
      <c r="BZ117" s="990"/>
      <c r="CA117" s="990" t="s">
        <v>432</v>
      </c>
      <c r="CB117" s="990"/>
      <c r="CC117" s="990"/>
      <c r="CD117" s="990"/>
      <c r="CE117" s="990"/>
      <c r="CF117" s="984" t="s">
        <v>127</v>
      </c>
      <c r="CG117" s="985"/>
      <c r="CH117" s="985"/>
      <c r="CI117" s="985"/>
      <c r="CJ117" s="985"/>
      <c r="CK117" s="1012"/>
      <c r="CL117" s="1013"/>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432</v>
      </c>
      <c r="DH117" s="1023"/>
      <c r="DI117" s="1023"/>
      <c r="DJ117" s="1023"/>
      <c r="DK117" s="1024"/>
      <c r="DL117" s="1025" t="s">
        <v>127</v>
      </c>
      <c r="DM117" s="1023"/>
      <c r="DN117" s="1023"/>
      <c r="DO117" s="1023"/>
      <c r="DP117" s="1024"/>
      <c r="DQ117" s="1025" t="s">
        <v>455</v>
      </c>
      <c r="DR117" s="1023"/>
      <c r="DS117" s="1023"/>
      <c r="DT117" s="1023"/>
      <c r="DU117" s="1024"/>
      <c r="DV117" s="1026" t="s">
        <v>127</v>
      </c>
      <c r="DW117" s="1027"/>
      <c r="DX117" s="1027"/>
      <c r="DY117" s="1027"/>
      <c r="DZ117" s="1028"/>
    </row>
    <row r="118" spans="1:130" s="226" customFormat="1" ht="26.25" customHeight="1" x14ac:dyDescent="0.15">
      <c r="A118" s="976" t="s">
        <v>427</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424</v>
      </c>
      <c r="AB118" s="957"/>
      <c r="AC118" s="957"/>
      <c r="AD118" s="957"/>
      <c r="AE118" s="958"/>
      <c r="AF118" s="956" t="s">
        <v>425</v>
      </c>
      <c r="AG118" s="957"/>
      <c r="AH118" s="957"/>
      <c r="AI118" s="957"/>
      <c r="AJ118" s="958"/>
      <c r="AK118" s="956" t="s">
        <v>304</v>
      </c>
      <c r="AL118" s="957"/>
      <c r="AM118" s="957"/>
      <c r="AN118" s="957"/>
      <c r="AO118" s="958"/>
      <c r="AP118" s="1034" t="s">
        <v>426</v>
      </c>
      <c r="AQ118" s="1035"/>
      <c r="AR118" s="1035"/>
      <c r="AS118" s="1035"/>
      <c r="AT118" s="1036"/>
      <c r="AU118" s="972"/>
      <c r="AV118" s="973"/>
      <c r="AW118" s="973"/>
      <c r="AX118" s="973"/>
      <c r="AY118" s="973"/>
      <c r="AZ118" s="1037" t="s">
        <v>456</v>
      </c>
      <c r="BA118" s="1029"/>
      <c r="BB118" s="1029"/>
      <c r="BC118" s="1029"/>
      <c r="BD118" s="1029"/>
      <c r="BE118" s="1029"/>
      <c r="BF118" s="1029"/>
      <c r="BG118" s="1029"/>
      <c r="BH118" s="1029"/>
      <c r="BI118" s="1029"/>
      <c r="BJ118" s="1029"/>
      <c r="BK118" s="1029"/>
      <c r="BL118" s="1029"/>
      <c r="BM118" s="1029"/>
      <c r="BN118" s="1029"/>
      <c r="BO118" s="1029"/>
      <c r="BP118" s="1030"/>
      <c r="BQ118" s="1063" t="s">
        <v>432</v>
      </c>
      <c r="BR118" s="1064"/>
      <c r="BS118" s="1064"/>
      <c r="BT118" s="1064"/>
      <c r="BU118" s="1064"/>
      <c r="BV118" s="1064" t="s">
        <v>432</v>
      </c>
      <c r="BW118" s="1064"/>
      <c r="BX118" s="1064"/>
      <c r="BY118" s="1064"/>
      <c r="BZ118" s="1064"/>
      <c r="CA118" s="1064" t="s">
        <v>455</v>
      </c>
      <c r="CB118" s="1064"/>
      <c r="CC118" s="1064"/>
      <c r="CD118" s="1064"/>
      <c r="CE118" s="1064"/>
      <c r="CF118" s="984" t="s">
        <v>127</v>
      </c>
      <c r="CG118" s="985"/>
      <c r="CH118" s="985"/>
      <c r="CI118" s="985"/>
      <c r="CJ118" s="985"/>
      <c r="CK118" s="1012"/>
      <c r="CL118" s="1013"/>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432</v>
      </c>
      <c r="DH118" s="1023"/>
      <c r="DI118" s="1023"/>
      <c r="DJ118" s="1023"/>
      <c r="DK118" s="1024"/>
      <c r="DL118" s="1025" t="s">
        <v>127</v>
      </c>
      <c r="DM118" s="1023"/>
      <c r="DN118" s="1023"/>
      <c r="DO118" s="1023"/>
      <c r="DP118" s="1024"/>
      <c r="DQ118" s="1025" t="s">
        <v>127</v>
      </c>
      <c r="DR118" s="1023"/>
      <c r="DS118" s="1023"/>
      <c r="DT118" s="1023"/>
      <c r="DU118" s="1024"/>
      <c r="DV118" s="1026" t="s">
        <v>127</v>
      </c>
      <c r="DW118" s="1027"/>
      <c r="DX118" s="1027"/>
      <c r="DY118" s="1027"/>
      <c r="DZ118" s="1028"/>
    </row>
    <row r="119" spans="1:130" s="226" customFormat="1" ht="26.25" customHeight="1" x14ac:dyDescent="0.15">
      <c r="A119" s="1120" t="s">
        <v>430</v>
      </c>
      <c r="B119" s="1011"/>
      <c r="C119" s="993" t="s">
        <v>431</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455</v>
      </c>
      <c r="AB119" s="964"/>
      <c r="AC119" s="964"/>
      <c r="AD119" s="964"/>
      <c r="AE119" s="965"/>
      <c r="AF119" s="966" t="s">
        <v>432</v>
      </c>
      <c r="AG119" s="964"/>
      <c r="AH119" s="964"/>
      <c r="AI119" s="964"/>
      <c r="AJ119" s="965"/>
      <c r="AK119" s="966" t="s">
        <v>432</v>
      </c>
      <c r="AL119" s="964"/>
      <c r="AM119" s="964"/>
      <c r="AN119" s="964"/>
      <c r="AO119" s="965"/>
      <c r="AP119" s="967" t="s">
        <v>127</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458</v>
      </c>
      <c r="BP119" s="1069"/>
      <c r="BQ119" s="1063">
        <v>21059578</v>
      </c>
      <c r="BR119" s="1064"/>
      <c r="BS119" s="1064"/>
      <c r="BT119" s="1064"/>
      <c r="BU119" s="1064"/>
      <c r="BV119" s="1064">
        <v>20413979</v>
      </c>
      <c r="BW119" s="1064"/>
      <c r="BX119" s="1064"/>
      <c r="BY119" s="1064"/>
      <c r="BZ119" s="1064"/>
      <c r="CA119" s="1064">
        <v>19139403</v>
      </c>
      <c r="CB119" s="1064"/>
      <c r="CC119" s="1064"/>
      <c r="CD119" s="1064"/>
      <c r="CE119" s="1064"/>
      <c r="CF119" s="1065"/>
      <c r="CG119" s="1066"/>
      <c r="CH119" s="1066"/>
      <c r="CI119" s="1066"/>
      <c r="CJ119" s="1067"/>
      <c r="CK119" s="1014"/>
      <c r="CL119" s="1015"/>
      <c r="CM119" s="1037" t="s">
        <v>459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127</v>
      </c>
      <c r="DH119" s="1050"/>
      <c r="DI119" s="1050"/>
      <c r="DJ119" s="1050"/>
      <c r="DK119" s="1051"/>
      <c r="DL119" s="1049" t="s">
        <v>127</v>
      </c>
      <c r="DM119" s="1050"/>
      <c r="DN119" s="1050"/>
      <c r="DO119" s="1050"/>
      <c r="DP119" s="1051"/>
      <c r="DQ119" s="1049" t="s">
        <v>127</v>
      </c>
      <c r="DR119" s="1050"/>
      <c r="DS119" s="1050"/>
      <c r="DT119" s="1050"/>
      <c r="DU119" s="1051"/>
      <c r="DV119" s="1052" t="s">
        <v>127</v>
      </c>
      <c r="DW119" s="1053"/>
      <c r="DX119" s="1053"/>
      <c r="DY119" s="1053"/>
      <c r="DZ119" s="1054"/>
    </row>
    <row r="120" spans="1:130" s="226" customFormat="1" ht="26.25" customHeight="1" x14ac:dyDescent="0.15">
      <c r="A120" s="1121"/>
      <c r="B120" s="1013"/>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127</v>
      </c>
      <c r="AB120" s="1023"/>
      <c r="AC120" s="1023"/>
      <c r="AD120" s="1023"/>
      <c r="AE120" s="1024"/>
      <c r="AF120" s="1025" t="s">
        <v>127</v>
      </c>
      <c r="AG120" s="1023"/>
      <c r="AH120" s="1023"/>
      <c r="AI120" s="1023"/>
      <c r="AJ120" s="1024"/>
      <c r="AK120" s="1025" t="s">
        <v>127</v>
      </c>
      <c r="AL120" s="1023"/>
      <c r="AM120" s="1023"/>
      <c r="AN120" s="1023"/>
      <c r="AO120" s="1024"/>
      <c r="AP120" s="1026" t="s">
        <v>127</v>
      </c>
      <c r="AQ120" s="1027"/>
      <c r="AR120" s="1027"/>
      <c r="AS120" s="1027"/>
      <c r="AT120" s="1028"/>
      <c r="AU120" s="1055" t="s">
        <v>460</v>
      </c>
      <c r="AV120" s="1056"/>
      <c r="AW120" s="1056"/>
      <c r="AX120" s="1056"/>
      <c r="AY120" s="1057"/>
      <c r="AZ120" s="993" t="s">
        <v>461</v>
      </c>
      <c r="BA120" s="961"/>
      <c r="BB120" s="961"/>
      <c r="BC120" s="961"/>
      <c r="BD120" s="961"/>
      <c r="BE120" s="961"/>
      <c r="BF120" s="961"/>
      <c r="BG120" s="961"/>
      <c r="BH120" s="961"/>
      <c r="BI120" s="961"/>
      <c r="BJ120" s="961"/>
      <c r="BK120" s="961"/>
      <c r="BL120" s="961"/>
      <c r="BM120" s="961"/>
      <c r="BN120" s="961"/>
      <c r="BO120" s="961"/>
      <c r="BP120" s="962"/>
      <c r="BQ120" s="994">
        <v>5862167</v>
      </c>
      <c r="BR120" s="995"/>
      <c r="BS120" s="995"/>
      <c r="BT120" s="995"/>
      <c r="BU120" s="995"/>
      <c r="BV120" s="995">
        <v>6202981</v>
      </c>
      <c r="BW120" s="995"/>
      <c r="BX120" s="995"/>
      <c r="BY120" s="995"/>
      <c r="BZ120" s="995"/>
      <c r="CA120" s="995">
        <v>7002530</v>
      </c>
      <c r="CB120" s="995"/>
      <c r="CC120" s="995"/>
      <c r="CD120" s="995"/>
      <c r="CE120" s="995"/>
      <c r="CF120" s="1008">
        <v>45.1</v>
      </c>
      <c r="CG120" s="1009"/>
      <c r="CH120" s="1009"/>
      <c r="CI120" s="1009"/>
      <c r="CJ120" s="1009"/>
      <c r="CK120" s="1070" t="s">
        <v>462</v>
      </c>
      <c r="CL120" s="1071"/>
      <c r="CM120" s="1071"/>
      <c r="CN120" s="1071"/>
      <c r="CO120" s="1072"/>
      <c r="CP120" s="1078" t="s">
        <v>463</v>
      </c>
      <c r="CQ120" s="1079"/>
      <c r="CR120" s="1079"/>
      <c r="CS120" s="1079"/>
      <c r="CT120" s="1079"/>
      <c r="CU120" s="1079"/>
      <c r="CV120" s="1079"/>
      <c r="CW120" s="1079"/>
      <c r="CX120" s="1079"/>
      <c r="CY120" s="1079"/>
      <c r="CZ120" s="1079"/>
      <c r="DA120" s="1079"/>
      <c r="DB120" s="1079"/>
      <c r="DC120" s="1079"/>
      <c r="DD120" s="1079"/>
      <c r="DE120" s="1079"/>
      <c r="DF120" s="1080"/>
      <c r="DG120" s="994" t="s">
        <v>127</v>
      </c>
      <c r="DH120" s="995"/>
      <c r="DI120" s="995"/>
      <c r="DJ120" s="995"/>
      <c r="DK120" s="995"/>
      <c r="DL120" s="995">
        <v>4365197</v>
      </c>
      <c r="DM120" s="995"/>
      <c r="DN120" s="995"/>
      <c r="DO120" s="995"/>
      <c r="DP120" s="995"/>
      <c r="DQ120" s="995">
        <v>4262657</v>
      </c>
      <c r="DR120" s="995"/>
      <c r="DS120" s="995"/>
      <c r="DT120" s="995"/>
      <c r="DU120" s="995"/>
      <c r="DV120" s="996">
        <v>27.5</v>
      </c>
      <c r="DW120" s="996"/>
      <c r="DX120" s="996"/>
      <c r="DY120" s="996"/>
      <c r="DZ120" s="997"/>
    </row>
    <row r="121" spans="1:130" s="226" customFormat="1" ht="26.25" customHeight="1" x14ac:dyDescent="0.15">
      <c r="A121" s="1121"/>
      <c r="B121" s="1013"/>
      <c r="C121" s="1038" t="s">
        <v>464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432</v>
      </c>
      <c r="AB121" s="1023"/>
      <c r="AC121" s="1023"/>
      <c r="AD121" s="1023"/>
      <c r="AE121" s="1024"/>
      <c r="AF121" s="1025" t="s">
        <v>127</v>
      </c>
      <c r="AG121" s="1023"/>
      <c r="AH121" s="1023"/>
      <c r="AI121" s="1023"/>
      <c r="AJ121" s="1024"/>
      <c r="AK121" s="1025" t="s">
        <v>127</v>
      </c>
      <c r="AL121" s="1023"/>
      <c r="AM121" s="1023"/>
      <c r="AN121" s="1023"/>
      <c r="AO121" s="1024"/>
      <c r="AP121" s="1026" t="s">
        <v>432</v>
      </c>
      <c r="AQ121" s="1027"/>
      <c r="AR121" s="1027"/>
      <c r="AS121" s="1027"/>
      <c r="AT121" s="1028"/>
      <c r="AU121" s="1058"/>
      <c r="AV121" s="1059"/>
      <c r="AW121" s="1059"/>
      <c r="AX121" s="1059"/>
      <c r="AY121" s="1060"/>
      <c r="AZ121" s="986" t="s">
        <v>465</v>
      </c>
      <c r="BA121" s="987"/>
      <c r="BB121" s="987"/>
      <c r="BC121" s="987"/>
      <c r="BD121" s="987"/>
      <c r="BE121" s="987"/>
      <c r="BF121" s="987"/>
      <c r="BG121" s="987"/>
      <c r="BH121" s="987"/>
      <c r="BI121" s="987"/>
      <c r="BJ121" s="987"/>
      <c r="BK121" s="987"/>
      <c r="BL121" s="987"/>
      <c r="BM121" s="987"/>
      <c r="BN121" s="987"/>
      <c r="BO121" s="987"/>
      <c r="BP121" s="988"/>
      <c r="BQ121" s="989">
        <v>6543216</v>
      </c>
      <c r="BR121" s="990"/>
      <c r="BS121" s="990"/>
      <c r="BT121" s="990"/>
      <c r="BU121" s="990"/>
      <c r="BV121" s="990">
        <v>6424590</v>
      </c>
      <c r="BW121" s="990"/>
      <c r="BX121" s="990"/>
      <c r="BY121" s="990"/>
      <c r="BZ121" s="990"/>
      <c r="CA121" s="990">
        <v>5985789</v>
      </c>
      <c r="CB121" s="990"/>
      <c r="CC121" s="990"/>
      <c r="CD121" s="990"/>
      <c r="CE121" s="990"/>
      <c r="CF121" s="984">
        <v>38.6</v>
      </c>
      <c r="CG121" s="985"/>
      <c r="CH121" s="985"/>
      <c r="CI121" s="985"/>
      <c r="CJ121" s="985"/>
      <c r="CK121" s="1073"/>
      <c r="CL121" s="1074"/>
      <c r="CM121" s="1074"/>
      <c r="CN121" s="1074"/>
      <c r="CO121" s="1075"/>
      <c r="CP121" s="1083" t="s">
        <v>466</v>
      </c>
      <c r="CQ121" s="1084"/>
      <c r="CR121" s="1084"/>
      <c r="CS121" s="1084"/>
      <c r="CT121" s="1084"/>
      <c r="CU121" s="1084"/>
      <c r="CV121" s="1084"/>
      <c r="CW121" s="1084"/>
      <c r="CX121" s="1084"/>
      <c r="CY121" s="1084"/>
      <c r="CZ121" s="1084"/>
      <c r="DA121" s="1084"/>
      <c r="DB121" s="1084"/>
      <c r="DC121" s="1084"/>
      <c r="DD121" s="1084"/>
      <c r="DE121" s="1084"/>
      <c r="DF121" s="1085"/>
      <c r="DG121" s="989" t="s">
        <v>127</v>
      </c>
      <c r="DH121" s="990"/>
      <c r="DI121" s="990"/>
      <c r="DJ121" s="990"/>
      <c r="DK121" s="990"/>
      <c r="DL121" s="990" t="s">
        <v>432</v>
      </c>
      <c r="DM121" s="990"/>
      <c r="DN121" s="990"/>
      <c r="DO121" s="990"/>
      <c r="DP121" s="990"/>
      <c r="DQ121" s="990" t="s">
        <v>455</v>
      </c>
      <c r="DR121" s="990"/>
      <c r="DS121" s="990"/>
      <c r="DT121" s="990"/>
      <c r="DU121" s="990"/>
      <c r="DV121" s="991" t="s">
        <v>455</v>
      </c>
      <c r="DW121" s="991"/>
      <c r="DX121" s="991"/>
      <c r="DY121" s="991"/>
      <c r="DZ121" s="992"/>
    </row>
    <row r="122" spans="1:130" s="226" customFormat="1" ht="26.25" customHeight="1" x14ac:dyDescent="0.15">
      <c r="A122" s="1121"/>
      <c r="B122" s="1013"/>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127</v>
      </c>
      <c r="AB122" s="1023"/>
      <c r="AC122" s="1023"/>
      <c r="AD122" s="1023"/>
      <c r="AE122" s="1024"/>
      <c r="AF122" s="1025" t="s">
        <v>127</v>
      </c>
      <c r="AG122" s="1023"/>
      <c r="AH122" s="1023"/>
      <c r="AI122" s="1023"/>
      <c r="AJ122" s="1024"/>
      <c r="AK122" s="1025" t="s">
        <v>455</v>
      </c>
      <c r="AL122" s="1023"/>
      <c r="AM122" s="1023"/>
      <c r="AN122" s="1023"/>
      <c r="AO122" s="1024"/>
      <c r="AP122" s="1026" t="s">
        <v>127</v>
      </c>
      <c r="AQ122" s="1027"/>
      <c r="AR122" s="1027"/>
      <c r="AS122" s="1027"/>
      <c r="AT122" s="1028"/>
      <c r="AU122" s="1058"/>
      <c r="AV122" s="1059"/>
      <c r="AW122" s="1059"/>
      <c r="AX122" s="1059"/>
      <c r="AY122" s="1060"/>
      <c r="AZ122" s="1037" t="s">
        <v>467</v>
      </c>
      <c r="BA122" s="1029"/>
      <c r="BB122" s="1029"/>
      <c r="BC122" s="1029"/>
      <c r="BD122" s="1029"/>
      <c r="BE122" s="1029"/>
      <c r="BF122" s="1029"/>
      <c r="BG122" s="1029"/>
      <c r="BH122" s="1029"/>
      <c r="BI122" s="1029"/>
      <c r="BJ122" s="1029"/>
      <c r="BK122" s="1029"/>
      <c r="BL122" s="1029"/>
      <c r="BM122" s="1029"/>
      <c r="BN122" s="1029"/>
      <c r="BO122" s="1029"/>
      <c r="BP122" s="1030"/>
      <c r="BQ122" s="1063">
        <v>10374166</v>
      </c>
      <c r="BR122" s="1064"/>
      <c r="BS122" s="1064"/>
      <c r="BT122" s="1064"/>
      <c r="BU122" s="1064"/>
      <c r="BV122" s="1064">
        <v>9590978</v>
      </c>
      <c r="BW122" s="1064"/>
      <c r="BX122" s="1064"/>
      <c r="BY122" s="1064"/>
      <c r="BZ122" s="1064"/>
      <c r="CA122" s="1064">
        <v>9166187</v>
      </c>
      <c r="CB122" s="1064"/>
      <c r="CC122" s="1064"/>
      <c r="CD122" s="1064"/>
      <c r="CE122" s="1064"/>
      <c r="CF122" s="1081">
        <v>59</v>
      </c>
      <c r="CG122" s="1082"/>
      <c r="CH122" s="1082"/>
      <c r="CI122" s="1082"/>
      <c r="CJ122" s="1082"/>
      <c r="CK122" s="1073"/>
      <c r="CL122" s="1074"/>
      <c r="CM122" s="1074"/>
      <c r="CN122" s="1074"/>
      <c r="CO122" s="1075"/>
      <c r="CP122" s="1083" t="s">
        <v>468</v>
      </c>
      <c r="CQ122" s="1084"/>
      <c r="CR122" s="1084"/>
      <c r="CS122" s="1084"/>
      <c r="CT122" s="1084"/>
      <c r="CU122" s="1084"/>
      <c r="CV122" s="1084"/>
      <c r="CW122" s="1084"/>
      <c r="CX122" s="1084"/>
      <c r="CY122" s="1084"/>
      <c r="CZ122" s="1084"/>
      <c r="DA122" s="1084"/>
      <c r="DB122" s="1084"/>
      <c r="DC122" s="1084"/>
      <c r="DD122" s="1084"/>
      <c r="DE122" s="1084"/>
      <c r="DF122" s="1085"/>
      <c r="DG122" s="989" t="s">
        <v>455</v>
      </c>
      <c r="DH122" s="990"/>
      <c r="DI122" s="990"/>
      <c r="DJ122" s="990"/>
      <c r="DK122" s="990"/>
      <c r="DL122" s="990" t="s">
        <v>455</v>
      </c>
      <c r="DM122" s="990"/>
      <c r="DN122" s="990"/>
      <c r="DO122" s="990"/>
      <c r="DP122" s="990"/>
      <c r="DQ122" s="990" t="s">
        <v>455</v>
      </c>
      <c r="DR122" s="990"/>
      <c r="DS122" s="990"/>
      <c r="DT122" s="990"/>
      <c r="DU122" s="990"/>
      <c r="DV122" s="991" t="s">
        <v>455</v>
      </c>
      <c r="DW122" s="991"/>
      <c r="DX122" s="991"/>
      <c r="DY122" s="991"/>
      <c r="DZ122" s="992"/>
    </row>
    <row r="123" spans="1:130" s="226" customFormat="1" ht="26.25" customHeight="1" x14ac:dyDescent="0.15">
      <c r="A123" s="1121"/>
      <c r="B123" s="1013"/>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11973</v>
      </c>
      <c r="AB123" s="1023"/>
      <c r="AC123" s="1023"/>
      <c r="AD123" s="1023"/>
      <c r="AE123" s="1024"/>
      <c r="AF123" s="1025">
        <v>3784</v>
      </c>
      <c r="AG123" s="1023"/>
      <c r="AH123" s="1023"/>
      <c r="AI123" s="1023"/>
      <c r="AJ123" s="1024"/>
      <c r="AK123" s="1025">
        <v>4019</v>
      </c>
      <c r="AL123" s="1023"/>
      <c r="AM123" s="1023"/>
      <c r="AN123" s="1023"/>
      <c r="AO123" s="1024"/>
      <c r="AP123" s="1026">
        <v>0</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469</v>
      </c>
      <c r="BP123" s="1069"/>
      <c r="BQ123" s="1127">
        <v>22779549</v>
      </c>
      <c r="BR123" s="1128"/>
      <c r="BS123" s="1128"/>
      <c r="BT123" s="1128"/>
      <c r="BU123" s="1128"/>
      <c r="BV123" s="1128">
        <v>22218549</v>
      </c>
      <c r="BW123" s="1128"/>
      <c r="BX123" s="1128"/>
      <c r="BY123" s="1128"/>
      <c r="BZ123" s="1128"/>
      <c r="CA123" s="1128">
        <v>22154506</v>
      </c>
      <c r="CB123" s="1128"/>
      <c r="CC123" s="1128"/>
      <c r="CD123" s="1128"/>
      <c r="CE123" s="1128"/>
      <c r="CF123" s="1065"/>
      <c r="CG123" s="1066"/>
      <c r="CH123" s="1066"/>
      <c r="CI123" s="1066"/>
      <c r="CJ123" s="1067"/>
      <c r="CK123" s="1073"/>
      <c r="CL123" s="1074"/>
      <c r="CM123" s="1074"/>
      <c r="CN123" s="1074"/>
      <c r="CO123" s="1075"/>
      <c r="CP123" s="1083" t="s">
        <v>401</v>
      </c>
      <c r="CQ123" s="1084"/>
      <c r="CR123" s="1084"/>
      <c r="CS123" s="1084"/>
      <c r="CT123" s="1084"/>
      <c r="CU123" s="1084"/>
      <c r="CV123" s="1084"/>
      <c r="CW123" s="1084"/>
      <c r="CX123" s="1084"/>
      <c r="CY123" s="1084"/>
      <c r="CZ123" s="1084"/>
      <c r="DA123" s="1084"/>
      <c r="DB123" s="1084"/>
      <c r="DC123" s="1084"/>
      <c r="DD123" s="1084"/>
      <c r="DE123" s="1084"/>
      <c r="DF123" s="1085"/>
      <c r="DG123" s="1022" t="s">
        <v>127</v>
      </c>
      <c r="DH123" s="1023"/>
      <c r="DI123" s="1023"/>
      <c r="DJ123" s="1023"/>
      <c r="DK123" s="1024"/>
      <c r="DL123" s="1025" t="s">
        <v>127</v>
      </c>
      <c r="DM123" s="1023"/>
      <c r="DN123" s="1023"/>
      <c r="DO123" s="1023"/>
      <c r="DP123" s="1024"/>
      <c r="DQ123" s="1025" t="s">
        <v>127</v>
      </c>
      <c r="DR123" s="1023"/>
      <c r="DS123" s="1023"/>
      <c r="DT123" s="1023"/>
      <c r="DU123" s="1024"/>
      <c r="DV123" s="1026" t="s">
        <v>127</v>
      </c>
      <c r="DW123" s="1027"/>
      <c r="DX123" s="1027"/>
      <c r="DY123" s="1027"/>
      <c r="DZ123" s="1028"/>
    </row>
    <row r="124" spans="1:130" s="226" customFormat="1" ht="26.25" customHeight="1" thickBot="1" x14ac:dyDescent="0.2">
      <c r="A124" s="1121"/>
      <c r="B124" s="1013"/>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127</v>
      </c>
      <c r="AB124" s="1023"/>
      <c r="AC124" s="1023"/>
      <c r="AD124" s="1023"/>
      <c r="AE124" s="1024"/>
      <c r="AF124" s="1025" t="s">
        <v>127</v>
      </c>
      <c r="AG124" s="1023"/>
      <c r="AH124" s="1023"/>
      <c r="AI124" s="1023"/>
      <c r="AJ124" s="1024"/>
      <c r="AK124" s="1025" t="s">
        <v>127</v>
      </c>
      <c r="AL124" s="1023"/>
      <c r="AM124" s="1023"/>
      <c r="AN124" s="1023"/>
      <c r="AO124" s="1024"/>
      <c r="AP124" s="1026" t="s">
        <v>127</v>
      </c>
      <c r="AQ124" s="1027"/>
      <c r="AR124" s="1027"/>
      <c r="AS124" s="1027"/>
      <c r="AT124" s="1028"/>
      <c r="AU124" s="1123" t="s">
        <v>470</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127</v>
      </c>
      <c r="BR124" s="1091"/>
      <c r="BS124" s="1091"/>
      <c r="BT124" s="1091"/>
      <c r="BU124" s="1091"/>
      <c r="BV124" s="1091" t="s">
        <v>127</v>
      </c>
      <c r="BW124" s="1091"/>
      <c r="BX124" s="1091"/>
      <c r="BY124" s="1091"/>
      <c r="BZ124" s="1091"/>
      <c r="CA124" s="1091" t="s">
        <v>127</v>
      </c>
      <c r="CB124" s="1091"/>
      <c r="CC124" s="1091"/>
      <c r="CD124" s="1091"/>
      <c r="CE124" s="1091"/>
      <c r="CF124" s="1092"/>
      <c r="CG124" s="1093"/>
      <c r="CH124" s="1093"/>
      <c r="CI124" s="1093"/>
      <c r="CJ124" s="1094"/>
      <c r="CK124" s="1076"/>
      <c r="CL124" s="1076"/>
      <c r="CM124" s="1076"/>
      <c r="CN124" s="1076"/>
      <c r="CO124" s="1077"/>
      <c r="CP124" s="1083" t="s">
        <v>471</v>
      </c>
      <c r="CQ124" s="1084"/>
      <c r="CR124" s="1084"/>
      <c r="CS124" s="1084"/>
      <c r="CT124" s="1084"/>
      <c r="CU124" s="1084"/>
      <c r="CV124" s="1084"/>
      <c r="CW124" s="1084"/>
      <c r="CX124" s="1084"/>
      <c r="CY124" s="1084"/>
      <c r="CZ124" s="1084"/>
      <c r="DA124" s="1084"/>
      <c r="DB124" s="1084"/>
      <c r="DC124" s="1084"/>
      <c r="DD124" s="1084"/>
      <c r="DE124" s="1084"/>
      <c r="DF124" s="1085"/>
      <c r="DG124" s="1068">
        <v>4350743</v>
      </c>
      <c r="DH124" s="1050"/>
      <c r="DI124" s="1050"/>
      <c r="DJ124" s="1050"/>
      <c r="DK124" s="1051"/>
      <c r="DL124" s="1049" t="s">
        <v>127</v>
      </c>
      <c r="DM124" s="1050"/>
      <c r="DN124" s="1050"/>
      <c r="DO124" s="1050"/>
      <c r="DP124" s="1051"/>
      <c r="DQ124" s="1049" t="s">
        <v>127</v>
      </c>
      <c r="DR124" s="1050"/>
      <c r="DS124" s="1050"/>
      <c r="DT124" s="1050"/>
      <c r="DU124" s="1051"/>
      <c r="DV124" s="1052" t="s">
        <v>127</v>
      </c>
      <c r="DW124" s="1053"/>
      <c r="DX124" s="1053"/>
      <c r="DY124" s="1053"/>
      <c r="DZ124" s="1054"/>
    </row>
    <row r="125" spans="1:130" s="226" customFormat="1" ht="26.25" customHeight="1" x14ac:dyDescent="0.15">
      <c r="A125" s="1121"/>
      <c r="B125" s="1013"/>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127</v>
      </c>
      <c r="AB125" s="1023"/>
      <c r="AC125" s="1023"/>
      <c r="AD125" s="1023"/>
      <c r="AE125" s="1024"/>
      <c r="AF125" s="1025" t="s">
        <v>127</v>
      </c>
      <c r="AG125" s="1023"/>
      <c r="AH125" s="1023"/>
      <c r="AI125" s="1023"/>
      <c r="AJ125" s="1024"/>
      <c r="AK125" s="1025" t="s">
        <v>127</v>
      </c>
      <c r="AL125" s="1023"/>
      <c r="AM125" s="1023"/>
      <c r="AN125" s="1023"/>
      <c r="AO125" s="1024"/>
      <c r="AP125" s="1026" t="s">
        <v>127</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472</v>
      </c>
      <c r="CL125" s="1071"/>
      <c r="CM125" s="1071"/>
      <c r="CN125" s="1071"/>
      <c r="CO125" s="1072"/>
      <c r="CP125" s="993" t="s">
        <v>473</v>
      </c>
      <c r="CQ125" s="961"/>
      <c r="CR125" s="961"/>
      <c r="CS125" s="961"/>
      <c r="CT125" s="961"/>
      <c r="CU125" s="961"/>
      <c r="CV125" s="961"/>
      <c r="CW125" s="961"/>
      <c r="CX125" s="961"/>
      <c r="CY125" s="961"/>
      <c r="CZ125" s="961"/>
      <c r="DA125" s="961"/>
      <c r="DB125" s="961"/>
      <c r="DC125" s="961"/>
      <c r="DD125" s="961"/>
      <c r="DE125" s="961"/>
      <c r="DF125" s="962"/>
      <c r="DG125" s="994" t="s">
        <v>127</v>
      </c>
      <c r="DH125" s="995"/>
      <c r="DI125" s="995"/>
      <c r="DJ125" s="995"/>
      <c r="DK125" s="995"/>
      <c r="DL125" s="995" t="s">
        <v>127</v>
      </c>
      <c r="DM125" s="995"/>
      <c r="DN125" s="995"/>
      <c r="DO125" s="995"/>
      <c r="DP125" s="995"/>
      <c r="DQ125" s="995" t="s">
        <v>127</v>
      </c>
      <c r="DR125" s="995"/>
      <c r="DS125" s="995"/>
      <c r="DT125" s="995"/>
      <c r="DU125" s="995"/>
      <c r="DV125" s="996" t="s">
        <v>127</v>
      </c>
      <c r="DW125" s="996"/>
      <c r="DX125" s="996"/>
      <c r="DY125" s="996"/>
      <c r="DZ125" s="997"/>
    </row>
    <row r="126" spans="1:130" s="226" customFormat="1" ht="26.25" customHeight="1" thickBot="1" x14ac:dyDescent="0.2">
      <c r="A126" s="1121"/>
      <c r="B126" s="1013"/>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127</v>
      </c>
      <c r="AB126" s="1023"/>
      <c r="AC126" s="1023"/>
      <c r="AD126" s="1023"/>
      <c r="AE126" s="1024"/>
      <c r="AF126" s="1025" t="s">
        <v>127</v>
      </c>
      <c r="AG126" s="1023"/>
      <c r="AH126" s="1023"/>
      <c r="AI126" s="1023"/>
      <c r="AJ126" s="1024"/>
      <c r="AK126" s="1025" t="s">
        <v>127</v>
      </c>
      <c r="AL126" s="1023"/>
      <c r="AM126" s="1023"/>
      <c r="AN126" s="1023"/>
      <c r="AO126" s="1024"/>
      <c r="AP126" s="1026" t="s">
        <v>127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474</v>
      </c>
      <c r="CQ126" s="987"/>
      <c r="CR126" s="987"/>
      <c r="CS126" s="987"/>
      <c r="CT126" s="987"/>
      <c r="CU126" s="987"/>
      <c r="CV126" s="987"/>
      <c r="CW126" s="987"/>
      <c r="CX126" s="987"/>
      <c r="CY126" s="987"/>
      <c r="CZ126" s="987"/>
      <c r="DA126" s="987"/>
      <c r="DB126" s="987"/>
      <c r="DC126" s="987"/>
      <c r="DD126" s="987"/>
      <c r="DE126" s="987"/>
      <c r="DF126" s="988"/>
      <c r="DG126" s="989" t="s">
        <v>127</v>
      </c>
      <c r="DH126" s="990"/>
      <c r="DI126" s="990"/>
      <c r="DJ126" s="990"/>
      <c r="DK126" s="990"/>
      <c r="DL126" s="990" t="s">
        <v>127</v>
      </c>
      <c r="DM126" s="990"/>
      <c r="DN126" s="990"/>
      <c r="DO126" s="990"/>
      <c r="DP126" s="990"/>
      <c r="DQ126" s="990" t="s">
        <v>127</v>
      </c>
      <c r="DR126" s="990"/>
      <c r="DS126" s="990"/>
      <c r="DT126" s="990"/>
      <c r="DU126" s="990"/>
      <c r="DV126" s="991" t="s">
        <v>127</v>
      </c>
      <c r="DW126" s="991"/>
      <c r="DX126" s="991"/>
      <c r="DY126" s="991"/>
      <c r="DZ126" s="992"/>
    </row>
    <row r="127" spans="1:130" s="226" customFormat="1" ht="26.25" customHeight="1" x14ac:dyDescent="0.15">
      <c r="A127" s="1122"/>
      <c r="B127" s="1015"/>
      <c r="C127" s="1037" t="s">
        <v>475</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127</v>
      </c>
      <c r="AB127" s="1023"/>
      <c r="AC127" s="1023"/>
      <c r="AD127" s="1023"/>
      <c r="AE127" s="1024"/>
      <c r="AF127" s="1025" t="s">
        <v>127</v>
      </c>
      <c r="AG127" s="1023"/>
      <c r="AH127" s="1023"/>
      <c r="AI127" s="1023"/>
      <c r="AJ127" s="1024"/>
      <c r="AK127" s="1025" t="s">
        <v>127</v>
      </c>
      <c r="AL127" s="1023"/>
      <c r="AM127" s="1023"/>
      <c r="AN127" s="1023"/>
      <c r="AO127" s="1024"/>
      <c r="AP127" s="1026" t="s">
        <v>127</v>
      </c>
      <c r="AQ127" s="1027"/>
      <c r="AR127" s="1027"/>
      <c r="AS127" s="1027"/>
      <c r="AT127" s="1028"/>
      <c r="AU127" s="228"/>
      <c r="AV127" s="228"/>
      <c r="AW127" s="228"/>
      <c r="AX127" s="1095" t="s">
        <v>476</v>
      </c>
      <c r="AY127" s="1096"/>
      <c r="AZ127" s="1096"/>
      <c r="BA127" s="1096"/>
      <c r="BB127" s="1096"/>
      <c r="BC127" s="1096"/>
      <c r="BD127" s="1096"/>
      <c r="BE127" s="1097"/>
      <c r="BF127" s="1098" t="s">
        <v>477</v>
      </c>
      <c r="BG127" s="1096"/>
      <c r="BH127" s="1096"/>
      <c r="BI127" s="1096"/>
      <c r="BJ127" s="1096"/>
      <c r="BK127" s="1096"/>
      <c r="BL127" s="1097"/>
      <c r="BM127" s="1098" t="s">
        <v>478</v>
      </c>
      <c r="BN127" s="1096"/>
      <c r="BO127" s="1096"/>
      <c r="BP127" s="1096"/>
      <c r="BQ127" s="1096"/>
      <c r="BR127" s="1096"/>
      <c r="BS127" s="1097"/>
      <c r="BT127" s="1098" t="s">
        <v>479</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480</v>
      </c>
      <c r="CQ127" s="987"/>
      <c r="CR127" s="987"/>
      <c r="CS127" s="987"/>
      <c r="CT127" s="987"/>
      <c r="CU127" s="987"/>
      <c r="CV127" s="987"/>
      <c r="CW127" s="987"/>
      <c r="CX127" s="987"/>
      <c r="CY127" s="987"/>
      <c r="CZ127" s="987"/>
      <c r="DA127" s="987"/>
      <c r="DB127" s="987"/>
      <c r="DC127" s="987"/>
      <c r="DD127" s="987"/>
      <c r="DE127" s="987"/>
      <c r="DF127" s="988"/>
      <c r="DG127" s="989" t="s">
        <v>127</v>
      </c>
      <c r="DH127" s="990"/>
      <c r="DI127" s="990"/>
      <c r="DJ127" s="990"/>
      <c r="DK127" s="990"/>
      <c r="DL127" s="990" t="s">
        <v>127</v>
      </c>
      <c r="DM127" s="990"/>
      <c r="DN127" s="990"/>
      <c r="DO127" s="990"/>
      <c r="DP127" s="990"/>
      <c r="DQ127" s="990" t="s">
        <v>127</v>
      </c>
      <c r="DR127" s="990"/>
      <c r="DS127" s="990"/>
      <c r="DT127" s="990"/>
      <c r="DU127" s="990"/>
      <c r="DV127" s="991" t="s">
        <v>127</v>
      </c>
      <c r="DW127" s="991"/>
      <c r="DX127" s="991"/>
      <c r="DY127" s="991"/>
      <c r="DZ127" s="992"/>
    </row>
    <row r="128" spans="1:130" s="226" customFormat="1" ht="26.25" customHeight="1" thickBot="1" x14ac:dyDescent="0.2">
      <c r="A128" s="1105" t="s">
        <v>481</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482</v>
      </c>
      <c r="X128" s="1107"/>
      <c r="Y128" s="1107"/>
      <c r="Z128" s="1108"/>
      <c r="AA128" s="1109">
        <v>1070555</v>
      </c>
      <c r="AB128" s="1110"/>
      <c r="AC128" s="1110"/>
      <c r="AD128" s="1110"/>
      <c r="AE128" s="1111"/>
      <c r="AF128" s="1112">
        <v>1023174</v>
      </c>
      <c r="AG128" s="1110"/>
      <c r="AH128" s="1110"/>
      <c r="AI128" s="1110"/>
      <c r="AJ128" s="1111"/>
      <c r="AK128" s="1112">
        <v>955309</v>
      </c>
      <c r="AL128" s="1110"/>
      <c r="AM128" s="1110"/>
      <c r="AN128" s="1110"/>
      <c r="AO128" s="1111"/>
      <c r="AP128" s="1113"/>
      <c r="AQ128" s="1114"/>
      <c r="AR128" s="1114"/>
      <c r="AS128" s="1114"/>
      <c r="AT128" s="1115"/>
      <c r="AU128" s="228"/>
      <c r="AV128" s="228"/>
      <c r="AW128" s="228"/>
      <c r="AX128" s="960" t="s">
        <v>483</v>
      </c>
      <c r="AY128" s="961"/>
      <c r="AZ128" s="961"/>
      <c r="BA128" s="961"/>
      <c r="BB128" s="961"/>
      <c r="BC128" s="961"/>
      <c r="BD128" s="961"/>
      <c r="BE128" s="962"/>
      <c r="BF128" s="1116" t="s">
        <v>127</v>
      </c>
      <c r="BG128" s="1117"/>
      <c r="BH128" s="1117"/>
      <c r="BI128" s="1117"/>
      <c r="BJ128" s="1117"/>
      <c r="BK128" s="1117"/>
      <c r="BL128" s="1118"/>
      <c r="BM128" s="1116">
        <v>12.66</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484</v>
      </c>
      <c r="CQ128" s="790"/>
      <c r="CR128" s="790"/>
      <c r="CS128" s="790"/>
      <c r="CT128" s="790"/>
      <c r="CU128" s="790"/>
      <c r="CV128" s="790"/>
      <c r="CW128" s="790"/>
      <c r="CX128" s="790"/>
      <c r="CY128" s="790"/>
      <c r="CZ128" s="790"/>
      <c r="DA128" s="790"/>
      <c r="DB128" s="790"/>
      <c r="DC128" s="790"/>
      <c r="DD128" s="790"/>
      <c r="DE128" s="790"/>
      <c r="DF128" s="1100"/>
      <c r="DG128" s="1101" t="s">
        <v>127</v>
      </c>
      <c r="DH128" s="1102"/>
      <c r="DI128" s="1102"/>
      <c r="DJ128" s="1102"/>
      <c r="DK128" s="1102"/>
      <c r="DL128" s="1102" t="s">
        <v>127</v>
      </c>
      <c r="DM128" s="1102"/>
      <c r="DN128" s="1102"/>
      <c r="DO128" s="1102"/>
      <c r="DP128" s="1102"/>
      <c r="DQ128" s="1102" t="s">
        <v>127</v>
      </c>
      <c r="DR128" s="1102"/>
      <c r="DS128" s="1102"/>
      <c r="DT128" s="1102"/>
      <c r="DU128" s="1102"/>
      <c r="DV128" s="1103" t="s">
        <v>127</v>
      </c>
      <c r="DW128" s="1103"/>
      <c r="DX128" s="1103"/>
      <c r="DY128" s="1103"/>
      <c r="DZ128" s="1104"/>
    </row>
    <row r="129" spans="1:131" s="226"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485</v>
      </c>
      <c r="X129" s="1135"/>
      <c r="Y129" s="1135"/>
      <c r="Z129" s="1136"/>
      <c r="AA129" s="1022">
        <v>15447887</v>
      </c>
      <c r="AB129" s="1023"/>
      <c r="AC129" s="1023"/>
      <c r="AD129" s="1023"/>
      <c r="AE129" s="1024"/>
      <c r="AF129" s="1025">
        <v>15897996</v>
      </c>
      <c r="AG129" s="1023"/>
      <c r="AH129" s="1023"/>
      <c r="AI129" s="1023"/>
      <c r="AJ129" s="1024"/>
      <c r="AK129" s="1025">
        <v>16764713</v>
      </c>
      <c r="AL129" s="1023"/>
      <c r="AM129" s="1023"/>
      <c r="AN129" s="1023"/>
      <c r="AO129" s="1024"/>
      <c r="AP129" s="1137"/>
      <c r="AQ129" s="1138"/>
      <c r="AR129" s="1138"/>
      <c r="AS129" s="1138"/>
      <c r="AT129" s="1139"/>
      <c r="AU129" s="229"/>
      <c r="AV129" s="229"/>
      <c r="AW129" s="229"/>
      <c r="AX129" s="1129" t="s">
        <v>486</v>
      </c>
      <c r="AY129" s="987"/>
      <c r="AZ129" s="987"/>
      <c r="BA129" s="987"/>
      <c r="BB129" s="987"/>
      <c r="BC129" s="987"/>
      <c r="BD129" s="987"/>
      <c r="BE129" s="988"/>
      <c r="BF129" s="1130" t="s">
        <v>127</v>
      </c>
      <c r="BG129" s="1131"/>
      <c r="BH129" s="1131"/>
      <c r="BI129" s="1131"/>
      <c r="BJ129" s="1131"/>
      <c r="BK129" s="1131"/>
      <c r="BL129" s="1132"/>
      <c r="BM129" s="1130">
        <v>17.66</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487</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488</v>
      </c>
      <c r="X130" s="1135"/>
      <c r="Y130" s="1135"/>
      <c r="Z130" s="1136"/>
      <c r="AA130" s="1022">
        <v>1332102</v>
      </c>
      <c r="AB130" s="1023"/>
      <c r="AC130" s="1023"/>
      <c r="AD130" s="1023"/>
      <c r="AE130" s="1024"/>
      <c r="AF130" s="1025">
        <v>1282059</v>
      </c>
      <c r="AG130" s="1023"/>
      <c r="AH130" s="1023"/>
      <c r="AI130" s="1023"/>
      <c r="AJ130" s="1024"/>
      <c r="AK130" s="1025">
        <v>1240497</v>
      </c>
      <c r="AL130" s="1023"/>
      <c r="AM130" s="1023"/>
      <c r="AN130" s="1023"/>
      <c r="AO130" s="1024"/>
      <c r="AP130" s="1137"/>
      <c r="AQ130" s="1138"/>
      <c r="AR130" s="1138"/>
      <c r="AS130" s="1138"/>
      <c r="AT130" s="1139"/>
      <c r="AU130" s="229"/>
      <c r="AV130" s="229"/>
      <c r="AW130" s="229"/>
      <c r="AX130" s="1129" t="s">
        <v>489</v>
      </c>
      <c r="AY130" s="987"/>
      <c r="AZ130" s="987"/>
      <c r="BA130" s="987"/>
      <c r="BB130" s="987"/>
      <c r="BC130" s="987"/>
      <c r="BD130" s="987"/>
      <c r="BE130" s="988"/>
      <c r="BF130" s="1165">
        <v>0.7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490</v>
      </c>
      <c r="X131" s="1172"/>
      <c r="Y131" s="1172"/>
      <c r="Z131" s="1173"/>
      <c r="AA131" s="1068">
        <v>14115785</v>
      </c>
      <c r="AB131" s="1050"/>
      <c r="AC131" s="1050"/>
      <c r="AD131" s="1050"/>
      <c r="AE131" s="1051"/>
      <c r="AF131" s="1049">
        <v>14615937</v>
      </c>
      <c r="AG131" s="1050"/>
      <c r="AH131" s="1050"/>
      <c r="AI131" s="1050"/>
      <c r="AJ131" s="1051"/>
      <c r="AK131" s="1049">
        <v>15524216</v>
      </c>
      <c r="AL131" s="1050"/>
      <c r="AM131" s="1050"/>
      <c r="AN131" s="1050"/>
      <c r="AO131" s="1051"/>
      <c r="AP131" s="1174"/>
      <c r="AQ131" s="1175"/>
      <c r="AR131" s="1175"/>
      <c r="AS131" s="1175"/>
      <c r="AT131" s="1176"/>
      <c r="AU131" s="229"/>
      <c r="AV131" s="229"/>
      <c r="AW131" s="229"/>
      <c r="AX131" s="1147" t="s">
        <v>491</v>
      </c>
      <c r="AY131" s="790"/>
      <c r="AZ131" s="790"/>
      <c r="BA131" s="790"/>
      <c r="BB131" s="790"/>
      <c r="BC131" s="790"/>
      <c r="BD131" s="790"/>
      <c r="BE131" s="1100"/>
      <c r="BF131" s="1148" t="s">
        <v>127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492</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493</v>
      </c>
      <c r="W132" s="1158"/>
      <c r="X132" s="1158"/>
      <c r="Y132" s="1158"/>
      <c r="Z132" s="1159"/>
      <c r="AA132" s="1160">
        <v>-0.20083899</v>
      </c>
      <c r="AB132" s="1161"/>
      <c r="AC132" s="1161"/>
      <c r="AD132" s="1161"/>
      <c r="AE132" s="1162"/>
      <c r="AF132" s="1163">
        <v>0.86972186600000001</v>
      </c>
      <c r="AG132" s="1161"/>
      <c r="AH132" s="1161"/>
      <c r="AI132" s="1161"/>
      <c r="AJ132" s="1162"/>
      <c r="AK132" s="1163">
        <v>1.722811638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494</v>
      </c>
      <c r="W133" s="1141"/>
      <c r="X133" s="1141"/>
      <c r="Y133" s="1141"/>
      <c r="Z133" s="1142"/>
      <c r="AA133" s="1143">
        <v>-0.4</v>
      </c>
      <c r="AB133" s="1144"/>
      <c r="AC133" s="1144"/>
      <c r="AD133" s="1144"/>
      <c r="AE133" s="1145"/>
      <c r="AF133" s="1143">
        <v>0</v>
      </c>
      <c r="AG133" s="1144"/>
      <c r="AH133" s="1144"/>
      <c r="AI133" s="1144"/>
      <c r="AJ133" s="1145"/>
      <c r="AK133" s="1143">
        <v>0.7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mPPHqbVvC5BVmLmuhB4WcMrdolzrsBBrNzKmp6wsJIgYgC3rk0hGJz7W+Q2FqCSi72RH/5h+/Vbi6D0rdiwvQ==" saltValue="12ysCBegIYqpyTMcq4VW2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S1O5VOxt7eIl5xmmX6zP9MfTd53n/xmJWTUnny0dsfVtl4T2Y0uwvN8KHBi8VsZhk6jp1NUWXTd8QY83Ubc+g==" saltValue="ljtJIttK7cyq+erw1M7j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498</v>
      </c>
      <c r="AP7" s="268"/>
      <c r="AQ7" s="269" t="s">
        <v>499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500</v>
      </c>
      <c r="AQ8" s="275" t="s">
        <v>501</v>
      </c>
      <c r="AR8" s="276" t="s">
        <v>502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503</v>
      </c>
      <c r="AL9" s="1181"/>
      <c r="AM9" s="1181"/>
      <c r="AN9" s="1182"/>
      <c r="AO9" s="277">
        <v>5639390</v>
      </c>
      <c r="AP9" s="277">
        <v>73894</v>
      </c>
      <c r="AQ9" s="278">
        <v>65025</v>
      </c>
      <c r="AR9" s="279">
        <v>13.6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504</v>
      </c>
      <c r="AL10" s="1181"/>
      <c r="AM10" s="1181"/>
      <c r="AN10" s="1182"/>
      <c r="AO10" s="280">
        <v>60253</v>
      </c>
      <c r="AP10" s="280">
        <v>790</v>
      </c>
      <c r="AQ10" s="281">
        <v>6119</v>
      </c>
      <c r="AR10" s="282">
        <v>-87.1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505</v>
      </c>
      <c r="AL11" s="1181"/>
      <c r="AM11" s="1181"/>
      <c r="AN11" s="1182"/>
      <c r="AO11" s="280">
        <v>42156</v>
      </c>
      <c r="AP11" s="280">
        <v>552</v>
      </c>
      <c r="AQ11" s="281">
        <v>1220</v>
      </c>
      <c r="AR11" s="282">
        <v>-54.8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506</v>
      </c>
      <c r="AL12" s="1181"/>
      <c r="AM12" s="1181"/>
      <c r="AN12" s="1182"/>
      <c r="AO12" s="280" t="s">
        <v>507</v>
      </c>
      <c r="AP12" s="280" t="s">
        <v>507</v>
      </c>
      <c r="AQ12" s="281">
        <v>12</v>
      </c>
      <c r="AR12" s="282" t="s">
        <v>507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508</v>
      </c>
      <c r="AL13" s="1181"/>
      <c r="AM13" s="1181"/>
      <c r="AN13" s="1182"/>
      <c r="AO13" s="280">
        <v>366176</v>
      </c>
      <c r="AP13" s="280">
        <v>4798</v>
      </c>
      <c r="AQ13" s="281">
        <v>2792</v>
      </c>
      <c r="AR13" s="282">
        <v>71.8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509</v>
      </c>
      <c r="AL14" s="1181"/>
      <c r="AM14" s="1181"/>
      <c r="AN14" s="1182"/>
      <c r="AO14" s="280">
        <v>61885</v>
      </c>
      <c r="AP14" s="280">
        <v>811</v>
      </c>
      <c r="AQ14" s="281">
        <v>1408</v>
      </c>
      <c r="AR14" s="282">
        <v>-42.4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510</v>
      </c>
      <c r="AL15" s="1184"/>
      <c r="AM15" s="1184"/>
      <c r="AN15" s="1185"/>
      <c r="AO15" s="280">
        <v>-215291</v>
      </c>
      <c r="AP15" s="280">
        <v>-2821</v>
      </c>
      <c r="AQ15" s="281">
        <v>-3962</v>
      </c>
      <c r="AR15" s="282">
        <v>-28.8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5954569</v>
      </c>
      <c r="AP16" s="280">
        <v>78024</v>
      </c>
      <c r="AQ16" s="281">
        <v>72615</v>
      </c>
      <c r="AR16" s="282">
        <v>7.4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512</v>
      </c>
      <c r="AP20" s="289" t="s">
        <v>513</v>
      </c>
      <c r="AQ20" s="290" t="s">
        <v>514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515</v>
      </c>
      <c r="AL21" s="1187"/>
      <c r="AM21" s="1187"/>
      <c r="AN21" s="1188"/>
      <c r="AO21" s="293">
        <v>5.87</v>
      </c>
      <c r="AP21" s="294">
        <v>6.51</v>
      </c>
      <c r="AQ21" s="295">
        <v>-0.64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516</v>
      </c>
      <c r="AL22" s="1187"/>
      <c r="AM22" s="1187"/>
      <c r="AN22" s="1188"/>
      <c r="AO22" s="298">
        <v>100.2</v>
      </c>
      <c r="AP22" s="299">
        <v>98.4</v>
      </c>
      <c r="AQ22" s="300">
        <v>1.8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517</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518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498</v>
      </c>
      <c r="AP30" s="268"/>
      <c r="AQ30" s="269" t="s">
        <v>499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500</v>
      </c>
      <c r="AQ31" s="275" t="s">
        <v>501</v>
      </c>
      <c r="AR31" s="276" t="s">
        <v>502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520</v>
      </c>
      <c r="AL32" s="1195"/>
      <c r="AM32" s="1195"/>
      <c r="AN32" s="1196"/>
      <c r="AO32" s="308">
        <v>1704800</v>
      </c>
      <c r="AP32" s="308">
        <v>22338</v>
      </c>
      <c r="AQ32" s="309">
        <v>34910</v>
      </c>
      <c r="AR32" s="310">
        <v>-36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521</v>
      </c>
      <c r="AL33" s="1195"/>
      <c r="AM33" s="1195"/>
      <c r="AN33" s="1196"/>
      <c r="AO33" s="308" t="s">
        <v>507</v>
      </c>
      <c r="AP33" s="308" t="s">
        <v>507</v>
      </c>
      <c r="AQ33" s="309" t="s">
        <v>507</v>
      </c>
      <c r="AR33" s="310" t="s">
        <v>507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522</v>
      </c>
      <c r="AL34" s="1195"/>
      <c r="AM34" s="1195"/>
      <c r="AN34" s="1196"/>
      <c r="AO34" s="308" t="s">
        <v>507</v>
      </c>
      <c r="AP34" s="308" t="s">
        <v>507</v>
      </c>
      <c r="AQ34" s="309">
        <v>4</v>
      </c>
      <c r="AR34" s="310" t="s">
        <v>507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523</v>
      </c>
      <c r="AL35" s="1195"/>
      <c r="AM35" s="1195"/>
      <c r="AN35" s="1196"/>
      <c r="AO35" s="308">
        <v>743283</v>
      </c>
      <c r="AP35" s="308">
        <v>9739</v>
      </c>
      <c r="AQ35" s="309">
        <v>8517</v>
      </c>
      <c r="AR35" s="310">
        <v>14.3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524</v>
      </c>
      <c r="AL36" s="1195"/>
      <c r="AM36" s="1195"/>
      <c r="AN36" s="1196"/>
      <c r="AO36" s="308">
        <v>11157</v>
      </c>
      <c r="AP36" s="308">
        <v>146</v>
      </c>
      <c r="AQ36" s="309">
        <v>1600</v>
      </c>
      <c r="AR36" s="310">
        <v>-90.9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525</v>
      </c>
      <c r="AL37" s="1195"/>
      <c r="AM37" s="1195"/>
      <c r="AN37" s="1196"/>
      <c r="AO37" s="308">
        <v>4019</v>
      </c>
      <c r="AP37" s="308">
        <v>53</v>
      </c>
      <c r="AQ37" s="309">
        <v>1669</v>
      </c>
      <c r="AR37" s="310">
        <v>-96.8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526</v>
      </c>
      <c r="AL38" s="1198"/>
      <c r="AM38" s="1198"/>
      <c r="AN38" s="1199"/>
      <c r="AO38" s="311" t="s">
        <v>507</v>
      </c>
      <c r="AP38" s="311" t="s">
        <v>507</v>
      </c>
      <c r="AQ38" s="312">
        <v>1</v>
      </c>
      <c r="AR38" s="300" t="s">
        <v>507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527</v>
      </c>
      <c r="AL39" s="1198"/>
      <c r="AM39" s="1198"/>
      <c r="AN39" s="1199"/>
      <c r="AO39" s="308">
        <v>-955309</v>
      </c>
      <c r="AP39" s="308">
        <v>-12518</v>
      </c>
      <c r="AQ39" s="309">
        <v>-6461</v>
      </c>
      <c r="AR39" s="310">
        <v>93.7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528</v>
      </c>
      <c r="AL40" s="1195"/>
      <c r="AM40" s="1195"/>
      <c r="AN40" s="1196"/>
      <c r="AO40" s="308">
        <v>-1240497</v>
      </c>
      <c r="AP40" s="308">
        <v>-16255</v>
      </c>
      <c r="AQ40" s="309">
        <v>-28321</v>
      </c>
      <c r="AR40" s="310">
        <v>-42.6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297</v>
      </c>
      <c r="AL41" s="1201"/>
      <c r="AM41" s="1201"/>
      <c r="AN41" s="1202"/>
      <c r="AO41" s="308">
        <v>267453</v>
      </c>
      <c r="AP41" s="308">
        <v>3505</v>
      </c>
      <c r="AQ41" s="309">
        <v>11918</v>
      </c>
      <c r="AR41" s="310">
        <v>-70.599999999999994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498</v>
      </c>
      <c r="AN49" s="1191" t="s">
        <v>532</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533</v>
      </c>
      <c r="AO50" s="325" t="s">
        <v>534</v>
      </c>
      <c r="AP50" s="326" t="s">
        <v>535</v>
      </c>
      <c r="AQ50" s="327" t="s">
        <v>536</v>
      </c>
      <c r="AR50" s="328" t="s">
        <v>537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538</v>
      </c>
      <c r="AL51" s="321"/>
      <c r="AM51" s="329">
        <v>2245196</v>
      </c>
      <c r="AN51" s="330">
        <v>29650</v>
      </c>
      <c r="AO51" s="331">
        <v>-34.1</v>
      </c>
      <c r="AP51" s="332">
        <v>47820</v>
      </c>
      <c r="AQ51" s="333">
        <v>7.5</v>
      </c>
      <c r="AR51" s="334">
        <v>-41.6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539</v>
      </c>
      <c r="AM52" s="337">
        <v>1842367</v>
      </c>
      <c r="AN52" s="338">
        <v>24330</v>
      </c>
      <c r="AO52" s="339">
        <v>-21.5</v>
      </c>
      <c r="AP52" s="340">
        <v>25855</v>
      </c>
      <c r="AQ52" s="341">
        <v>-0.1</v>
      </c>
      <c r="AR52" s="342">
        <v>-21.4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540</v>
      </c>
      <c r="AL53" s="321"/>
      <c r="AM53" s="329">
        <v>3435648</v>
      </c>
      <c r="AN53" s="330">
        <v>45183</v>
      </c>
      <c r="AO53" s="331">
        <v>52.4</v>
      </c>
      <c r="AP53" s="332">
        <v>41934</v>
      </c>
      <c r="AQ53" s="333">
        <v>-12.3</v>
      </c>
      <c r="AR53" s="334">
        <v>64.7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539</v>
      </c>
      <c r="AM54" s="337">
        <v>2086646</v>
      </c>
      <c r="AN54" s="338">
        <v>27442</v>
      </c>
      <c r="AO54" s="339">
        <v>12.8</v>
      </c>
      <c r="AP54" s="340">
        <v>23352</v>
      </c>
      <c r="AQ54" s="341">
        <v>-9.6999999999999993</v>
      </c>
      <c r="AR54" s="342">
        <v>22.5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541</v>
      </c>
      <c r="AL55" s="321"/>
      <c r="AM55" s="329">
        <v>2199421</v>
      </c>
      <c r="AN55" s="330">
        <v>28834</v>
      </c>
      <c r="AO55" s="331">
        <v>-36.200000000000003</v>
      </c>
      <c r="AP55" s="332">
        <v>45588</v>
      </c>
      <c r="AQ55" s="333">
        <v>8.6999999999999993</v>
      </c>
      <c r="AR55" s="334">
        <v>-44.9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539</v>
      </c>
      <c r="AM56" s="337">
        <v>1555659</v>
      </c>
      <c r="AN56" s="338">
        <v>20394</v>
      </c>
      <c r="AO56" s="339">
        <v>-25.7</v>
      </c>
      <c r="AP56" s="340">
        <v>24150</v>
      </c>
      <c r="AQ56" s="341">
        <v>3.4</v>
      </c>
      <c r="AR56" s="342">
        <v>-29.1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542</v>
      </c>
      <c r="AL57" s="321"/>
      <c r="AM57" s="329">
        <v>2212590</v>
      </c>
      <c r="AN57" s="330">
        <v>28972</v>
      </c>
      <c r="AO57" s="331">
        <v>0.5</v>
      </c>
      <c r="AP57" s="332">
        <v>45483</v>
      </c>
      <c r="AQ57" s="333">
        <v>-0.2</v>
      </c>
      <c r="AR57" s="334">
        <v>0.7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539</v>
      </c>
      <c r="AM58" s="337">
        <v>1641839</v>
      </c>
      <c r="AN58" s="338">
        <v>21498</v>
      </c>
      <c r="AO58" s="339">
        <v>5.4</v>
      </c>
      <c r="AP58" s="340">
        <v>24241</v>
      </c>
      <c r="AQ58" s="341">
        <v>0.4</v>
      </c>
      <c r="AR58" s="342">
        <v>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543</v>
      </c>
      <c r="AL59" s="321"/>
      <c r="AM59" s="329">
        <v>1819469</v>
      </c>
      <c r="AN59" s="330">
        <v>23841</v>
      </c>
      <c r="AO59" s="331">
        <v>-17.7</v>
      </c>
      <c r="AP59" s="332">
        <v>45945</v>
      </c>
      <c r="AQ59" s="333">
        <v>1</v>
      </c>
      <c r="AR59" s="334">
        <v>-18.7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539</v>
      </c>
      <c r="AM60" s="337">
        <v>1303510</v>
      </c>
      <c r="AN60" s="338">
        <v>17080</v>
      </c>
      <c r="AO60" s="339">
        <v>-20.6</v>
      </c>
      <c r="AP60" s="340">
        <v>25180</v>
      </c>
      <c r="AQ60" s="341">
        <v>3.9</v>
      </c>
      <c r="AR60" s="342">
        <v>-24.5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544</v>
      </c>
      <c r="AL61" s="343"/>
      <c r="AM61" s="344">
        <v>2382465</v>
      </c>
      <c r="AN61" s="345">
        <v>31296</v>
      </c>
      <c r="AO61" s="346">
        <v>-7</v>
      </c>
      <c r="AP61" s="347">
        <v>45354</v>
      </c>
      <c r="AQ61" s="348">
        <v>0.9</v>
      </c>
      <c r="AR61" s="334">
        <v>-7.9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539</v>
      </c>
      <c r="AM62" s="337">
        <v>1686004</v>
      </c>
      <c r="AN62" s="338">
        <v>22149</v>
      </c>
      <c r="AO62" s="339">
        <v>-9.9</v>
      </c>
      <c r="AP62" s="340">
        <v>24556</v>
      </c>
      <c r="AQ62" s="341">
        <v>-0.4</v>
      </c>
      <c r="AR62" s="342">
        <v>-9.5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FZB95BM7KDJ0dJOoisug4ntHNmOtJmLMHql+nANf4ld5HhBrm1W5MX9h6Az3W401ugwQsN9Id9BhIHHhgg3DLw==" saltValue="DBckSnbojuHH9CJIEKOq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546</v>
      </c>
    </row>
    <row r="120" spans="125:125" ht="13.5" hidden="1" customHeight="1" x14ac:dyDescent="0.15"/>
    <row r="121" spans="125:125" ht="13.5" hidden="1" customHeight="1" x14ac:dyDescent="0.15">
      <c r="DU121" s="255"/>
    </row>
  </sheetData>
  <sheetProtection algorithmName="SHA-512" hashValue="bNn6RukYwKBLEfXyhQX1JH8b5wwCEp0jvpX4DrIWHnrLTkF96OtCXi/xGl5DJTE87TBc9DXphWJA52GuNHM6jg==" saltValue="DmBz17oOa0ListfpTr4J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547</v>
      </c>
    </row>
  </sheetData>
  <sheetProtection algorithmName="SHA-512" hashValue="iSvSklE3M3Wecah0+3WRQRD2tgU8rGyGxxEOxD13SsOiLMlMl7nJiedROsPWnBLPEYU1APC+hLuktasvGnDHxA==" saltValue="RVrJ5l9exG9O5i/8mDBd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3" t="s">
        <v>3</v>
      </c>
      <c r="D47" s="1203"/>
      <c r="E47" s="1204"/>
      <c r="F47" s="11">
        <v>14.47</v>
      </c>
      <c r="G47" s="12">
        <v>14.8</v>
      </c>
      <c r="H47" s="12">
        <v>12.9</v>
      </c>
      <c r="I47" s="12">
        <v>13.73</v>
      </c>
      <c r="J47" s="13">
        <v>14.93</v>
      </c>
    </row>
    <row r="48" spans="2:10" ht="57.75" customHeight="1" x14ac:dyDescent="0.15">
      <c r="B48" s="14"/>
      <c r="C48" s="1205" t="s">
        <v>4</v>
      </c>
      <c r="D48" s="1205"/>
      <c r="E48" s="1206"/>
      <c r="F48" s="15">
        <v>3.47</v>
      </c>
      <c r="G48" s="16">
        <v>3.93</v>
      </c>
      <c r="H48" s="16">
        <v>2.36</v>
      </c>
      <c r="I48" s="16">
        <v>3.85</v>
      </c>
      <c r="J48" s="17">
        <v>6.15</v>
      </c>
    </row>
    <row r="49" spans="2:10" ht="57.75" customHeight="1" thickBot="1" x14ac:dyDescent="0.2">
      <c r="B49" s="18"/>
      <c r="C49" s="1207" t="s">
        <v>5</v>
      </c>
      <c r="D49" s="1207"/>
      <c r="E49" s="1208"/>
      <c r="F49" s="19">
        <v>2.85</v>
      </c>
      <c r="G49" s="20">
        <v>0.38</v>
      </c>
      <c r="H49" s="20" t="s">
        <v>553</v>
      </c>
      <c r="I49" s="20">
        <v>2.75</v>
      </c>
      <c r="J49" s="21">
        <v>4.41</v>
      </c>
    </row>
    <row r="50" spans="2:10" x14ac:dyDescent="0.15"/>
  </sheetData>
  <sheetProtection algorithmName="SHA-512" hashValue="I/bg251+Xlxo0mQ9z+YWzfkoUp4W6GoLFLSumJq90dORbGG5X2M5bVcBv980pUqkFQkkRjvSWT2fQjlzmSOK5Q==" saltValue="43qMHRtP/0ftXwesk/nl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日下　佑介</cp:lastModifiedBy>
  <cp:lastPrinted>2023-10-03T01:11:37Z</cp:lastPrinted>
  <dcterms:created xsi:type="dcterms:W3CDTF">2023-02-20T04:48:12Z</dcterms:created>
  <dcterms:modified xsi:type="dcterms:W3CDTF">2023-10-30T00:52:54Z</dcterms:modified>
  <cp:category/>
</cp:coreProperties>
</file>